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45" windowWidth="10275" windowHeight="7515" tabRatio="683" firstSheet="1" activeTab="5"/>
  </bookViews>
  <sheets>
    <sheet name="PROMORMA-01 (2)" sheetId="10" r:id="rId1"/>
    <sheet name="B.ED." sheetId="7" r:id="rId2"/>
    <sheet name="B.A. I,II,&amp; III YEAR STU." sheetId="1" r:id="rId3"/>
    <sheet name="B.Sc. I,II,&amp; III YEAR STU." sheetId="2" r:id="rId4"/>
    <sheet name="PGDCA " sheetId="3" r:id="rId5"/>
    <sheet name="PROMORMA-01" sheetId="6" r:id="rId6"/>
    <sheet name="Compare Report" sheetId="8" r:id="rId7"/>
  </sheets>
  <definedNames>
    <definedName name="_xlnm._FilterDatabase" localSheetId="2" hidden="1">'B.A. I,II,&amp; III YEAR STU.'!$A$104:$R$137</definedName>
    <definedName name="_xlnm._FilterDatabase" localSheetId="1" hidden="1">B.ED.!$A$84:$O$152</definedName>
    <definedName name="_xlnm._FilterDatabase" localSheetId="3" hidden="1">'B.Sc. I,II,&amp; III YEAR STU.'!$A$170:$R$268</definedName>
  </definedNames>
  <calcPr calcId="144525"/>
</workbook>
</file>

<file path=xl/calcChain.xml><?xml version="1.0" encoding="utf-8"?>
<calcChain xmlns="http://schemas.openxmlformats.org/spreadsheetml/2006/main">
  <c r="F17" i="8" l="1"/>
  <c r="F20" i="8" s="1"/>
  <c r="C21" i="6" l="1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B21" i="6"/>
  <c r="Q76" i="1" l="1"/>
  <c r="P76" i="1"/>
  <c r="N76" i="1"/>
  <c r="M76" i="1"/>
  <c r="L76" i="1"/>
  <c r="K76" i="1"/>
  <c r="R76" i="1"/>
  <c r="O76" i="1"/>
  <c r="J76" i="1"/>
  <c r="X16" i="6" l="1"/>
  <c r="W16" i="6"/>
  <c r="V16" i="6"/>
  <c r="U16" i="6"/>
  <c r="Q16" i="6"/>
  <c r="M16" i="6"/>
  <c r="I16" i="6"/>
  <c r="E16" i="6"/>
  <c r="Y16" i="6" l="1"/>
  <c r="X8" i="6"/>
  <c r="W8" i="6"/>
  <c r="W9" i="6"/>
  <c r="X9" i="6"/>
  <c r="W10" i="6"/>
  <c r="X10" i="6"/>
  <c r="W11" i="6"/>
  <c r="X11" i="6"/>
  <c r="W13" i="6"/>
  <c r="X13" i="6"/>
  <c r="W12" i="6"/>
  <c r="X12" i="6"/>
  <c r="W14" i="6"/>
  <c r="X14" i="6"/>
  <c r="W15" i="6"/>
  <c r="X15" i="6"/>
  <c r="W17" i="6"/>
  <c r="X17" i="6"/>
  <c r="W18" i="6"/>
  <c r="X18" i="6"/>
  <c r="W20" i="6"/>
  <c r="X20" i="6"/>
  <c r="W19" i="6"/>
  <c r="X19" i="6"/>
  <c r="V9" i="6"/>
  <c r="V10" i="6"/>
  <c r="V11" i="6"/>
  <c r="V13" i="6"/>
  <c r="V12" i="6"/>
  <c r="V14" i="6"/>
  <c r="V15" i="6"/>
  <c r="V17" i="6"/>
  <c r="V18" i="6"/>
  <c r="V20" i="6"/>
  <c r="V19" i="6"/>
  <c r="Y19" i="6" s="1"/>
  <c r="V8" i="6"/>
  <c r="U8" i="6"/>
  <c r="U19" i="6"/>
  <c r="U20" i="6"/>
  <c r="U18" i="6"/>
  <c r="U17" i="6"/>
  <c r="U15" i="6"/>
  <c r="U14" i="6"/>
  <c r="U12" i="6"/>
  <c r="U13" i="6"/>
  <c r="U11" i="6"/>
  <c r="U10" i="6"/>
  <c r="U9" i="6"/>
  <c r="Q19" i="6"/>
  <c r="Q20" i="6"/>
  <c r="Q18" i="6"/>
  <c r="Q17" i="6"/>
  <c r="Q15" i="6"/>
  <c r="Q14" i="6"/>
  <c r="Q12" i="6"/>
  <c r="Q13" i="6"/>
  <c r="Q11" i="6"/>
  <c r="Q10" i="6"/>
  <c r="Q9" i="6"/>
  <c r="Q8" i="6"/>
  <c r="M19" i="6"/>
  <c r="M20" i="6"/>
  <c r="M18" i="6"/>
  <c r="M17" i="6"/>
  <c r="M15" i="6"/>
  <c r="M14" i="6"/>
  <c r="M12" i="6"/>
  <c r="M13" i="6"/>
  <c r="M11" i="6"/>
  <c r="M10" i="6"/>
  <c r="M9" i="6"/>
  <c r="M8" i="6"/>
  <c r="I19" i="6"/>
  <c r="I20" i="6"/>
  <c r="I18" i="6"/>
  <c r="I17" i="6"/>
  <c r="I15" i="6"/>
  <c r="I14" i="6"/>
  <c r="I12" i="6"/>
  <c r="I13" i="6"/>
  <c r="I11" i="6"/>
  <c r="I10" i="6"/>
  <c r="I9" i="6"/>
  <c r="I8" i="6"/>
  <c r="E9" i="6"/>
  <c r="E10" i="6"/>
  <c r="E11" i="6"/>
  <c r="E13" i="6"/>
  <c r="E12" i="6"/>
  <c r="E14" i="6"/>
  <c r="E15" i="6"/>
  <c r="E17" i="6"/>
  <c r="E20" i="6"/>
  <c r="E19" i="6"/>
  <c r="E8" i="6"/>
  <c r="Y22" i="10"/>
  <c r="X22" i="10"/>
  <c r="W22" i="10"/>
  <c r="V22" i="10"/>
  <c r="T21" i="10"/>
  <c r="S21" i="10"/>
  <c r="R21" i="10"/>
  <c r="P21" i="10"/>
  <c r="O21" i="10"/>
  <c r="N21" i="10"/>
  <c r="L21" i="10"/>
  <c r="K21" i="10"/>
  <c r="J21" i="10"/>
  <c r="H21" i="10"/>
  <c r="G21" i="10"/>
  <c r="F21" i="10"/>
  <c r="D21" i="10"/>
  <c r="C21" i="10"/>
  <c r="B21" i="10"/>
  <c r="X20" i="10"/>
  <c r="W20" i="10"/>
  <c r="V20" i="10"/>
  <c r="U20" i="10"/>
  <c r="Q20" i="10"/>
  <c r="M20" i="10"/>
  <c r="I20" i="10"/>
  <c r="E20" i="10"/>
  <c r="Y20" i="10" s="1"/>
  <c r="X18" i="10"/>
  <c r="W18" i="10"/>
  <c r="V18" i="10"/>
  <c r="U18" i="10"/>
  <c r="Q18" i="10"/>
  <c r="M18" i="10"/>
  <c r="I18" i="10"/>
  <c r="E18" i="10"/>
  <c r="Y18" i="10" s="1"/>
  <c r="X17" i="10"/>
  <c r="W17" i="10"/>
  <c r="V17" i="10"/>
  <c r="U17" i="10"/>
  <c r="Q17" i="10"/>
  <c r="M17" i="10"/>
  <c r="I17" i="10"/>
  <c r="E17" i="10"/>
  <c r="Y17" i="10" s="1"/>
  <c r="X16" i="10"/>
  <c r="W16" i="10"/>
  <c r="V16" i="10"/>
  <c r="U16" i="10"/>
  <c r="Q16" i="10"/>
  <c r="M16" i="10"/>
  <c r="I16" i="10"/>
  <c r="E16" i="10"/>
  <c r="Y16" i="10" s="1"/>
  <c r="X15" i="10"/>
  <c r="W15" i="10"/>
  <c r="V15" i="10"/>
  <c r="U15" i="10"/>
  <c r="Q15" i="10"/>
  <c r="M15" i="10"/>
  <c r="I15" i="10"/>
  <c r="E15" i="10"/>
  <c r="Y15" i="10" s="1"/>
  <c r="X14" i="10"/>
  <c r="W14" i="10"/>
  <c r="V14" i="10"/>
  <c r="U14" i="10"/>
  <c r="Q14" i="10"/>
  <c r="M14" i="10"/>
  <c r="I14" i="10"/>
  <c r="E14" i="10"/>
  <c r="Y14" i="10" s="1"/>
  <c r="X13" i="10"/>
  <c r="W13" i="10"/>
  <c r="V13" i="10"/>
  <c r="U13" i="10"/>
  <c r="Q13" i="10"/>
  <c r="M13" i="10"/>
  <c r="I13" i="10"/>
  <c r="E13" i="10"/>
  <c r="Y13" i="10" s="1"/>
  <c r="X12" i="10"/>
  <c r="W12" i="10"/>
  <c r="V12" i="10"/>
  <c r="U12" i="10"/>
  <c r="Q12" i="10"/>
  <c r="M12" i="10"/>
  <c r="I12" i="10"/>
  <c r="E12" i="10"/>
  <c r="Y12" i="10" s="1"/>
  <c r="X11" i="10"/>
  <c r="W11" i="10"/>
  <c r="V11" i="10"/>
  <c r="U11" i="10"/>
  <c r="Q11" i="10"/>
  <c r="M11" i="10"/>
  <c r="I11" i="10"/>
  <c r="E11" i="10"/>
  <c r="Y11" i="10" s="1"/>
  <c r="X10" i="10"/>
  <c r="W10" i="10"/>
  <c r="V10" i="10"/>
  <c r="U10" i="10"/>
  <c r="Q10" i="10"/>
  <c r="M10" i="10"/>
  <c r="I10" i="10"/>
  <c r="E10" i="10"/>
  <c r="Y10" i="10" s="1"/>
  <c r="X9" i="10"/>
  <c r="W9" i="10"/>
  <c r="V9" i="10"/>
  <c r="U9" i="10"/>
  <c r="Q9" i="10"/>
  <c r="M9" i="10"/>
  <c r="I9" i="10"/>
  <c r="E9" i="10"/>
  <c r="Y9" i="10" s="1"/>
  <c r="X8" i="10"/>
  <c r="X21" i="10" s="1"/>
  <c r="W8" i="10"/>
  <c r="W21" i="10" s="1"/>
  <c r="V8" i="10"/>
  <c r="V21" i="10" s="1"/>
  <c r="U8" i="10"/>
  <c r="U21" i="10" s="1"/>
  <c r="Q8" i="10"/>
  <c r="Q21" i="10" s="1"/>
  <c r="M8" i="10"/>
  <c r="M21" i="10" s="1"/>
  <c r="I8" i="10"/>
  <c r="I21" i="10" s="1"/>
  <c r="E8" i="10"/>
  <c r="E21" i="10" s="1"/>
  <c r="Y20" i="6" l="1"/>
  <c r="Y8" i="6"/>
  <c r="Y9" i="6"/>
  <c r="Y18" i="6"/>
  <c r="Y10" i="6"/>
  <c r="Y17" i="6"/>
  <c r="Y15" i="6"/>
  <c r="Y11" i="6"/>
  <c r="Y14" i="6"/>
  <c r="Y13" i="6"/>
  <c r="Y12" i="6"/>
  <c r="Y8" i="10"/>
  <c r="Y21" i="10" s="1"/>
  <c r="E17" i="8" l="1"/>
  <c r="E20" i="8" s="1"/>
  <c r="D20" i="8" l="1"/>
  <c r="C20" i="8"/>
  <c r="D17" i="8"/>
  <c r="C17" i="8"/>
  <c r="K247" i="1"/>
</calcChain>
</file>

<file path=xl/comments1.xml><?xml version="1.0" encoding="utf-8"?>
<comments xmlns="http://schemas.openxmlformats.org/spreadsheetml/2006/main">
  <authors>
    <author>user</author>
  </authors>
  <commentList>
    <comment ref="B41" authorId="0">
      <text>
        <r>
          <rPr>
            <b/>
            <sz val="9"/>
            <rFont val="Times New Roman"/>
            <family val="1"/>
          </rPr>
          <t>user:</t>
        </r>
        <r>
          <rPr>
            <sz val="9"/>
            <rFont val="Times New Roman"/>
            <family val="1"/>
          </rPr>
          <t xml:space="preserve">
Divyang</t>
        </r>
      </text>
    </comment>
    <comment ref="G1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AE/30464 BSC III</t>
        </r>
      </text>
    </comment>
    <comment ref="C14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NAME CHANGE FN TO HN DHANESH BETKAR</t>
        </r>
      </text>
    </comment>
  </commentList>
</comments>
</file>

<file path=xl/sharedStrings.xml><?xml version="1.0" encoding="utf-8"?>
<sst xmlns="http://schemas.openxmlformats.org/spreadsheetml/2006/main" count="4604" uniqueCount="1247">
  <si>
    <t xml:space="preserve">COLLEGE NAME      -              SHANTRIBAI ART'S, COMM. AND SCIENCE COLLEGE MAHASAMUND </t>
  </si>
  <si>
    <t>PHONE NO                -              07723-222648,                                            MAIL ID    -         shantribaicollege.msmd@gmail.com</t>
  </si>
  <si>
    <t>PRINCIPAL NAME    -              Dr. SAVITA CHANDRAKAR                       MOBILE NO.  -   9406201878</t>
  </si>
  <si>
    <t>CLASS NAME           -              B.Ed.                                                           3rd Sem</t>
  </si>
  <si>
    <t>S.N.</t>
  </si>
  <si>
    <t>NAME OF STUDENT</t>
  </si>
  <si>
    <t xml:space="preserve"> FATHER/HUSBEND NAME</t>
  </si>
  <si>
    <t>DATE OF BIRTH</t>
  </si>
  <si>
    <t>Mobile Number</t>
  </si>
  <si>
    <t>ADMISSION DATE</t>
  </si>
  <si>
    <t>ENROLL. NO.</t>
  </si>
  <si>
    <t>CATE. (ST/SC/ OBC/GEN</t>
  </si>
  <si>
    <t>SEX (M/F)</t>
  </si>
  <si>
    <t>SELECTED SUBJECT</t>
  </si>
  <si>
    <t>MATHS</t>
  </si>
  <si>
    <t>SC</t>
  </si>
  <si>
    <t>F</t>
  </si>
  <si>
    <t>Ö</t>
  </si>
  <si>
    <t>GEN</t>
  </si>
  <si>
    <t>OBC</t>
  </si>
  <si>
    <t>M</t>
  </si>
  <si>
    <t>TOTAL</t>
  </si>
  <si>
    <t>YASHWANT</t>
  </si>
  <si>
    <t>NISHA</t>
  </si>
  <si>
    <t>CLASS NAME           -              B.Ed.                                                           1st Sem</t>
  </si>
  <si>
    <t>CATE. (ST/SC/ OBC/UR</t>
  </si>
  <si>
    <t>AARJU PANDEY</t>
  </si>
  <si>
    <t>SUNDAR LAL PANDEY</t>
  </si>
  <si>
    <t>27/02/1994</t>
  </si>
  <si>
    <t>UR</t>
  </si>
  <si>
    <t>Female</t>
  </si>
  <si>
    <t>AMIT SAHU</t>
  </si>
  <si>
    <t>31/03/1993</t>
  </si>
  <si>
    <t>Male</t>
  </si>
  <si>
    <t>ANJU</t>
  </si>
  <si>
    <t>NILAMBAR</t>
  </si>
  <si>
    <t>29/05/1993</t>
  </si>
  <si>
    <t>ANKITA KAUSHAL</t>
  </si>
  <si>
    <t>KAMTA PRASAD KAUSHAL</t>
  </si>
  <si>
    <t>ANUSUIYA</t>
  </si>
  <si>
    <t>THANVAR</t>
  </si>
  <si>
    <t>ST</t>
  </si>
  <si>
    <t>ASHA YADAV</t>
  </si>
  <si>
    <t>CHANDRAMA SINGH</t>
  </si>
  <si>
    <t>24/07/1995</t>
  </si>
  <si>
    <t>BHAGAYA LAXMI DIWAN</t>
  </si>
  <si>
    <t>NEELAM KUMAR DIWAN</t>
  </si>
  <si>
    <t>25/11/1995</t>
  </si>
  <si>
    <t>BHUNESHWARI NAURANGE</t>
  </si>
  <si>
    <t>PUNIT RAM NAURANGE</t>
  </si>
  <si>
    <t>20/11/1992</t>
  </si>
  <si>
    <t>CHANDRIKA DHRUW</t>
  </si>
  <si>
    <t>NARESH KUMAR DHRUW</t>
  </si>
  <si>
    <t>23/05/1998</t>
  </si>
  <si>
    <t>DALI SITHA</t>
  </si>
  <si>
    <t>SATYANARAYAN SITHA</t>
  </si>
  <si>
    <t>27/03/1999</t>
  </si>
  <si>
    <t>DIGESHWAR SAO</t>
  </si>
  <si>
    <t>MOHAN LAL SAO</t>
  </si>
  <si>
    <t>18/08/1993</t>
  </si>
  <si>
    <t>DIKSHA SINHA</t>
  </si>
  <si>
    <t>D K SINHA</t>
  </si>
  <si>
    <t>30/05/1994</t>
  </si>
  <si>
    <t>DUMESHWARI VISHWAKRMA</t>
  </si>
  <si>
    <t>MANHARAN LAL VISHWAKARMA</t>
  </si>
  <si>
    <t>JYOTISAHU</t>
  </si>
  <si>
    <t>PAWAN KUMAR SAHU</t>
  </si>
  <si>
    <t>KISHOR KUMAR SAHU</t>
  </si>
  <si>
    <t>MOHAN SAHU</t>
  </si>
  <si>
    <t>LOKESH KUMAR CHANDRAKAR</t>
  </si>
  <si>
    <t>NEELKAMAL CHANDRAKAR</t>
  </si>
  <si>
    <t>31/12/1995</t>
  </si>
  <si>
    <t>MANASI CHANDRAKAR</t>
  </si>
  <si>
    <t>PREMLAL CHANDRAKAR</t>
  </si>
  <si>
    <t>22/03/1999</t>
  </si>
  <si>
    <t>MANJU LATA RANA</t>
  </si>
  <si>
    <t>KESHAB RANA</t>
  </si>
  <si>
    <t>19/09/1998</t>
  </si>
  <si>
    <t>MOCHAN RAUT</t>
  </si>
  <si>
    <t>PURUSOTTAM RAUT</t>
  </si>
  <si>
    <t>25/04/1999</t>
  </si>
  <si>
    <t>NARENDRA</t>
  </si>
  <si>
    <t>SUKLAL</t>
  </si>
  <si>
    <t>NIKITA SAHU</t>
  </si>
  <si>
    <t>PURANDAR SAHU</t>
  </si>
  <si>
    <t>NITESH KUMAR SAHU</t>
  </si>
  <si>
    <t>KANHAIYA LAL SAHU</t>
  </si>
  <si>
    <t>NITISH RANA</t>
  </si>
  <si>
    <t>KAILASH KUMAR RANA</t>
  </si>
  <si>
    <t>25/04/1997</t>
  </si>
  <si>
    <t>POONAM KUMARI YADAV</t>
  </si>
  <si>
    <t>HARE KRISHAN SINGH</t>
  </si>
  <si>
    <t>PRADEEP KUMAR</t>
  </si>
  <si>
    <t>L R MARKANDEY</t>
  </si>
  <si>
    <t>PRATIMA PADHAN</t>
  </si>
  <si>
    <t>BABULAL PADHAN</t>
  </si>
  <si>
    <t>21/01/1998</t>
  </si>
  <si>
    <t>PREETI SAHU</t>
  </si>
  <si>
    <t>CHHAGAN LAL SAHU</t>
  </si>
  <si>
    <t>19/01/1987</t>
  </si>
  <si>
    <t>PREMLATA PATEL</t>
  </si>
  <si>
    <t>TUSHRAM PATEL</t>
  </si>
  <si>
    <t>13/10/1997</t>
  </si>
  <si>
    <t>PRIYA YADU</t>
  </si>
  <si>
    <t>GANGARAM YADU</t>
  </si>
  <si>
    <t>PUNAM</t>
  </si>
  <si>
    <t>BREEJ MOHAN</t>
  </si>
  <si>
    <t>20/02/1993</t>
  </si>
  <si>
    <t>PUNAMCHAND CHAKRADHARI</t>
  </si>
  <si>
    <t>FAGWA RAM CHAKRADHARI</t>
  </si>
  <si>
    <t>PURNIMA SAHU</t>
  </si>
  <si>
    <t>KARTIK RAM SAHU</t>
  </si>
  <si>
    <t>PUSHPANJALI</t>
  </si>
  <si>
    <t>TANKDHAR</t>
  </si>
  <si>
    <t>RACHNA NAYAK</t>
  </si>
  <si>
    <t>CHANDAR</t>
  </si>
  <si>
    <t>19/12/1992</t>
  </si>
  <si>
    <t>SANGEETA GOSWAMI</t>
  </si>
  <si>
    <t>SHIV NANDAN</t>
  </si>
  <si>
    <t>SARITA PATEL</t>
  </si>
  <si>
    <t>CHANDAN LAL PATEL</t>
  </si>
  <si>
    <t>SHEETAL TIWARI</t>
  </si>
  <si>
    <t>RAMESH KUMAR TIWARI</t>
  </si>
  <si>
    <t>SHIVANI SAHU</t>
  </si>
  <si>
    <t>GANESH KUMAR SAHU</t>
  </si>
  <si>
    <t>SHUBHAM DASS</t>
  </si>
  <si>
    <t>JAGANNATH DASS</t>
  </si>
  <si>
    <t>SHUBHASHREE PRADHAN</t>
  </si>
  <si>
    <t>NIRANJAN PRADHAN</t>
  </si>
  <si>
    <t>30/03/1999</t>
  </si>
  <si>
    <t>SITARAM PATEL</t>
  </si>
  <si>
    <t>SHARDA PRASAD PATEL</t>
  </si>
  <si>
    <t>28/08/1988</t>
  </si>
  <si>
    <t>SUNITA YADAV</t>
  </si>
  <si>
    <t>CHANDRA DEV YADAV</t>
  </si>
  <si>
    <t>SURESH KUMAR</t>
  </si>
  <si>
    <t>DAU LAL</t>
  </si>
  <si>
    <t>16/01/1996</t>
  </si>
  <si>
    <t>TARAMATI SAHU</t>
  </si>
  <si>
    <t>SHAKHA RAM SAHU</t>
  </si>
  <si>
    <t>THANU RAM SAHU</t>
  </si>
  <si>
    <t>CHAIN SINGH SAHU</t>
  </si>
  <si>
    <t>30/06/1986</t>
  </si>
  <si>
    <t>TULSI RAM</t>
  </si>
  <si>
    <t>REKH RAM</t>
  </si>
  <si>
    <t>ULLAS</t>
  </si>
  <si>
    <t>VISHE SING</t>
  </si>
  <si>
    <t>13/03/1998</t>
  </si>
  <si>
    <t>VANDANA SAHU</t>
  </si>
  <si>
    <t>VISHNU</t>
  </si>
  <si>
    <t>VASUDEV SAHU</t>
  </si>
  <si>
    <t>BISHNU PRASAD SAHU</t>
  </si>
  <si>
    <t>22/05/1997</t>
  </si>
  <si>
    <t>YOGESH KUMAR SAHU</t>
  </si>
  <si>
    <t>15/04/1998</t>
  </si>
  <si>
    <t>PHONE NO                -              07723-222648,                                             MAIL ID    -         shantribaicollege.msmd@gmail.com</t>
  </si>
  <si>
    <t>CLASS NAME           -              B.A.           PART -    II</t>
  </si>
  <si>
    <t>MOBILE NUMBER</t>
  </si>
  <si>
    <t>ADMISSI. DATE</t>
  </si>
  <si>
    <t>CATEGO (ST/SC/ OBC/GEN)</t>
  </si>
  <si>
    <t>FC HIN.</t>
  </si>
  <si>
    <t>FC ENG.</t>
  </si>
  <si>
    <t>SOCI</t>
  </si>
  <si>
    <t>POLI. SCI</t>
  </si>
  <si>
    <t>HIN.LIT</t>
  </si>
  <si>
    <t>ECON.</t>
  </si>
  <si>
    <t>GEO.</t>
  </si>
  <si>
    <t>HISTO.</t>
  </si>
  <si>
    <t>ENVIR.</t>
  </si>
  <si>
    <t>FC HINDI</t>
  </si>
  <si>
    <t xml:space="preserve">ANJALI </t>
  </si>
  <si>
    <t>OMKAR PRASAD</t>
  </si>
  <si>
    <t>19.09.2000</t>
  </si>
  <si>
    <t>ANUSUIYA SAHU</t>
  </si>
  <si>
    <t>OMKAR SAHU</t>
  </si>
  <si>
    <t>26.01.1999</t>
  </si>
  <si>
    <t>AD/22975</t>
  </si>
  <si>
    <t>BABITA</t>
  </si>
  <si>
    <t>AYODHYA</t>
  </si>
  <si>
    <t>22.03.1997</t>
  </si>
  <si>
    <t>HIN. LIT</t>
  </si>
  <si>
    <t>BHIMESHWARI YADAV</t>
  </si>
  <si>
    <t>DASHRATH YADAV</t>
  </si>
  <si>
    <t>17.08.2000</t>
  </si>
  <si>
    <t>BHUMIKA SEN</t>
  </si>
  <si>
    <t>KOMALNARAYAN SEN</t>
  </si>
  <si>
    <t>21.03.1998</t>
  </si>
  <si>
    <t>DAMINI DIWAN</t>
  </si>
  <si>
    <t>ISHWAR DIWAN</t>
  </si>
  <si>
    <t>11.02.2000</t>
  </si>
  <si>
    <t>AD/22980</t>
  </si>
  <si>
    <t>GOMATI</t>
  </si>
  <si>
    <t>PADUM BAI</t>
  </si>
  <si>
    <t>29.04.2000</t>
  </si>
  <si>
    <t>HARISH KUMAR SAHU</t>
  </si>
  <si>
    <t>SHANKAR LAL SAHU</t>
  </si>
  <si>
    <t>29.06.2000</t>
  </si>
  <si>
    <t>KAJAL</t>
  </si>
  <si>
    <t>KAMLESH</t>
  </si>
  <si>
    <t>26.03.1999</t>
  </si>
  <si>
    <t>KESHO SAHU</t>
  </si>
  <si>
    <t>GOPAL SAHU</t>
  </si>
  <si>
    <t>05.10.1999</t>
  </si>
  <si>
    <t>KHEM LAL</t>
  </si>
  <si>
    <t>DEMAN LAL</t>
  </si>
  <si>
    <t>10.11.1995</t>
  </si>
  <si>
    <t>KSHAMA</t>
  </si>
  <si>
    <t>JEEVRAKHAN</t>
  </si>
  <si>
    <t>03.07.2000</t>
  </si>
  <si>
    <t>MENKA PATEL</t>
  </si>
  <si>
    <t>PADMAN PATEL</t>
  </si>
  <si>
    <t>29.08.2001</t>
  </si>
  <si>
    <t>MOTI LAL</t>
  </si>
  <si>
    <t>BHANU RAM</t>
  </si>
  <si>
    <t>15.06.1998</t>
  </si>
  <si>
    <t>SHYAM KUMAR</t>
  </si>
  <si>
    <t>11.04.2000</t>
  </si>
  <si>
    <t>RAMESHWARI</t>
  </si>
  <si>
    <t>DILIP</t>
  </si>
  <si>
    <t>14.09.1999</t>
  </si>
  <si>
    <t>RENUKA SAHU</t>
  </si>
  <si>
    <t>SUSHIL KUMAR SAHU</t>
  </si>
  <si>
    <t>25.03.1999</t>
  </si>
  <si>
    <t>RUKHSAR KHAN</t>
  </si>
  <si>
    <t>NAIM KHAN</t>
  </si>
  <si>
    <t>28.06.1998</t>
  </si>
  <si>
    <t>SEEMA SINGH SARDAR</t>
  </si>
  <si>
    <t>SADAN KUNWAR</t>
  </si>
  <si>
    <t>16.08.2001</t>
  </si>
  <si>
    <t xml:space="preserve">SHAILENDRA </t>
  </si>
  <si>
    <t>RAM KUMAR</t>
  </si>
  <si>
    <t>03.04.1999</t>
  </si>
  <si>
    <t>SHEKCHAND</t>
  </si>
  <si>
    <t>MOTILAL</t>
  </si>
  <si>
    <t>26.06.2000</t>
  </si>
  <si>
    <t>SHUBHANJALI CHANDRAKAR</t>
  </si>
  <si>
    <t>KHOMAN CHANDRAKAR</t>
  </si>
  <si>
    <t>01.01.1998</t>
  </si>
  <si>
    <t>SONAM RATRE</t>
  </si>
  <si>
    <t>CHAITRAM RATRE</t>
  </si>
  <si>
    <t>08.12.1998</t>
  </si>
  <si>
    <t>TOMENDRA</t>
  </si>
  <si>
    <t>BHANU</t>
  </si>
  <si>
    <t>23.05.1999</t>
  </si>
  <si>
    <t>VEENA SEN</t>
  </si>
  <si>
    <t xml:space="preserve">HEMANT SEN </t>
  </si>
  <si>
    <t>27.07.2000</t>
  </si>
  <si>
    <t>CLASS NAME           -              B.A.           PART -    III</t>
  </si>
  <si>
    <t>NAND KUMAR</t>
  </si>
  <si>
    <t>JITENDRA</t>
  </si>
  <si>
    <t>POLI.SCI</t>
  </si>
  <si>
    <t>RAHUL SAHU</t>
  </si>
  <si>
    <t>SHITAL PRASAD</t>
  </si>
  <si>
    <t>CLASS NAME           -              B.A.           PART -    I</t>
  </si>
  <si>
    <t>CATE.</t>
  </si>
  <si>
    <t>UDAL RAM</t>
  </si>
  <si>
    <t>ASHA SAHU</t>
  </si>
  <si>
    <t>RAM MAGAN SAHU</t>
  </si>
  <si>
    <t>ASHISH DEVANGAN</t>
  </si>
  <si>
    <t>PARSU RAM</t>
  </si>
  <si>
    <t>BHASKAR CHANDRAKAR</t>
  </si>
  <si>
    <t>BHIKHAM CHANDRAKAR</t>
  </si>
  <si>
    <t>BHOJKUMARI</t>
  </si>
  <si>
    <t>SANTOSH</t>
  </si>
  <si>
    <t>CHUNIYA</t>
  </si>
  <si>
    <t>ISHWAR</t>
  </si>
  <si>
    <t>DHARMENDRA</t>
  </si>
  <si>
    <t>AJAY RATRE</t>
  </si>
  <si>
    <t>FAGESHWAR</t>
  </si>
  <si>
    <t>HIRAMAN</t>
  </si>
  <si>
    <t>GANESHWAR NISHAD</t>
  </si>
  <si>
    <t>CHHABIRAM NISHAD</t>
  </si>
  <si>
    <t>HIMANSHU SAHU</t>
  </si>
  <si>
    <t>BHAU RAM SAHU</t>
  </si>
  <si>
    <t>JHAMESHWARI</t>
  </si>
  <si>
    <t>JIWAN LAL</t>
  </si>
  <si>
    <t>JYOTI YADAW</t>
  </si>
  <si>
    <t>GHASIYA RAM</t>
  </si>
  <si>
    <t>KANISHKA DUBEY</t>
  </si>
  <si>
    <t>RUPESH DUBEY</t>
  </si>
  <si>
    <t>LOKNATH SAHU</t>
  </si>
  <si>
    <t>KUSUM NISHAD</t>
  </si>
  <si>
    <t>HIRAURAM NISHAD</t>
  </si>
  <si>
    <t>LILESHWARI</t>
  </si>
  <si>
    <t>BALEERAM</t>
  </si>
  <si>
    <t>MANIKCHAND NISHAD</t>
  </si>
  <si>
    <t>RAMRATAN</t>
  </si>
  <si>
    <t>MANISH YADAV</t>
  </si>
  <si>
    <t>TILAK RAM YADAV</t>
  </si>
  <si>
    <t>MONIKA</t>
  </si>
  <si>
    <t>KEJRAM SAHU</t>
  </si>
  <si>
    <t>MONIKA PATEL</t>
  </si>
  <si>
    <t>KAMAL PATEL</t>
  </si>
  <si>
    <t>UBHE RAM</t>
  </si>
  <si>
    <t>NUTAN SAHU</t>
  </si>
  <si>
    <t>JANAK RAM</t>
  </si>
  <si>
    <t>PRABHAWATI BINJHADEKAR</t>
  </si>
  <si>
    <t>LALIT BINJHADEKAR</t>
  </si>
  <si>
    <t>PRAKASH</t>
  </si>
  <si>
    <t>PRITI BHADRE</t>
  </si>
  <si>
    <t>HARDAS BHADRE</t>
  </si>
  <si>
    <t>PRIYANSHU</t>
  </si>
  <si>
    <t>CHHAGAN LAL</t>
  </si>
  <si>
    <t>PURUSHOTTAM</t>
  </si>
  <si>
    <t>PUSHPA</t>
  </si>
  <si>
    <t>CHOVA RAM</t>
  </si>
  <si>
    <t>RAHUL</t>
  </si>
  <si>
    <t>RITU YADAV</t>
  </si>
  <si>
    <t>BASANT YADAV</t>
  </si>
  <si>
    <t>SARASWATI CHANDRAKER</t>
  </si>
  <si>
    <t>RAJENDRA CHANDRAKER</t>
  </si>
  <si>
    <t>SHALINI YADAV</t>
  </si>
  <si>
    <t>MANNULAL YADAV</t>
  </si>
  <si>
    <t>RAMADHAR</t>
  </si>
  <si>
    <t>SHUBHAM KUMAR</t>
  </si>
  <si>
    <t>KOMAL CHAND</t>
  </si>
  <si>
    <t>MAHENDRA KUMAR</t>
  </si>
  <si>
    <t>THALESH KUMAR</t>
  </si>
  <si>
    <t>RAJKUMAR</t>
  </si>
  <si>
    <t>RAMESH</t>
  </si>
  <si>
    <t>YOGESH KUMAR</t>
  </si>
  <si>
    <t>S.N</t>
  </si>
  <si>
    <t>CATEG. (ST/SC/ OBC/GEN)</t>
  </si>
  <si>
    <t>ENV.</t>
  </si>
  <si>
    <t>AARTI</t>
  </si>
  <si>
    <t>AARTI SAHU</t>
  </si>
  <si>
    <t>BALLARAM SAHU</t>
  </si>
  <si>
    <t>AJAY KUMAR</t>
  </si>
  <si>
    <t>JAGMOHAN PATEL</t>
  </si>
  <si>
    <t>CHANCHAL CHANDRAKAR</t>
  </si>
  <si>
    <t>CHANDANI</t>
  </si>
  <si>
    <t>LALA RAM</t>
  </si>
  <si>
    <t>DEEPAK KUMAR SAHU</t>
  </si>
  <si>
    <t>GOPAL PRASHAD SAHU</t>
  </si>
  <si>
    <t>DIGESHWARI BAGHEL</t>
  </si>
  <si>
    <t>SANAT BAGHEL</t>
  </si>
  <si>
    <t>DINKAL SINHA</t>
  </si>
  <si>
    <t>TIKAM SINHA</t>
  </si>
  <si>
    <t>ATMA RAM</t>
  </si>
  <si>
    <t>GEETA</t>
  </si>
  <si>
    <t>HARSHITA</t>
  </si>
  <si>
    <t>LAKHAN LAL</t>
  </si>
  <si>
    <t>INDRANI</t>
  </si>
  <si>
    <t>PRABHULAL</t>
  </si>
  <si>
    <t>KESHARI</t>
  </si>
  <si>
    <t>AKTU</t>
  </si>
  <si>
    <t>KHUSHBU</t>
  </si>
  <si>
    <t>DAULAL</t>
  </si>
  <si>
    <t>LATA</t>
  </si>
  <si>
    <t>SHATROHAN</t>
  </si>
  <si>
    <t>LEENA KUMARI</t>
  </si>
  <si>
    <t>MADHU PANDEY</t>
  </si>
  <si>
    <t>MADHURI BARIK</t>
  </si>
  <si>
    <t>VIDESHI BARIK</t>
  </si>
  <si>
    <t>KUNJAL</t>
  </si>
  <si>
    <t>MAMTA</t>
  </si>
  <si>
    <t>MANISH KUMAR</t>
  </si>
  <si>
    <t>MANISHA CHANDRAKAR</t>
  </si>
  <si>
    <t>UMENDRA CHANDRAKAR</t>
  </si>
  <si>
    <t>MITHLESH SAHU</t>
  </si>
  <si>
    <t>CHANDRASHEKHAR SAHU</t>
  </si>
  <si>
    <t>AC/26055</t>
  </si>
  <si>
    <t>NEELAM PANDE</t>
  </si>
  <si>
    <t>PURAN LAL</t>
  </si>
  <si>
    <t>NUTAN DIWAN</t>
  </si>
  <si>
    <t>POOJA PATEL</t>
  </si>
  <si>
    <t>RAMESHWAR PATEL</t>
  </si>
  <si>
    <t>POORNIMA SAO</t>
  </si>
  <si>
    <t>MAHENDRA SAO</t>
  </si>
  <si>
    <t>PRAGYA SINHA</t>
  </si>
  <si>
    <t>DHANVANTRI KUMAR SINHA</t>
  </si>
  <si>
    <t>KUSHAL SINGH</t>
  </si>
  <si>
    <t>LALJI</t>
  </si>
  <si>
    <t>CATE</t>
  </si>
  <si>
    <t>RITU CHANDRAKAR</t>
  </si>
  <si>
    <t>MANOJ CHANDRAKAR</t>
  </si>
  <si>
    <t>SAGAR NISHAD</t>
  </si>
  <si>
    <t>NARAYAN NISHAD</t>
  </si>
  <si>
    <t>SANGEETA BAGHEL</t>
  </si>
  <si>
    <t>SHAILENDRA KUMAR</t>
  </si>
  <si>
    <t>PUNIT RAM</t>
  </si>
  <si>
    <t>SONIYA CHAUDHARY</t>
  </si>
  <si>
    <t>SUPRIYA</t>
  </si>
  <si>
    <t>ARVIND CHANDRAKAR</t>
  </si>
  <si>
    <t>TEJKUMARI</t>
  </si>
  <si>
    <t>PRITAM</t>
  </si>
  <si>
    <t>UKESHWAR GHRITLAHARE</t>
  </si>
  <si>
    <t>PARAS RAM</t>
  </si>
  <si>
    <t>UPASANA</t>
  </si>
  <si>
    <t>RAM DAYAL</t>
  </si>
  <si>
    <t>VANDANA SINHA</t>
  </si>
  <si>
    <t>DEVENDRA SINHA</t>
  </si>
  <si>
    <t>VIRENDRA KUMAR KATHOLIYA</t>
  </si>
  <si>
    <t>HEMLAL KATHOLIYA</t>
  </si>
  <si>
    <t>GAIND RAM</t>
  </si>
  <si>
    <t>GAIND LAL</t>
  </si>
  <si>
    <t>DEEPAK CHANDRAKAR</t>
  </si>
  <si>
    <t>BHUMIKA</t>
  </si>
  <si>
    <t>HEMRAJ</t>
  </si>
  <si>
    <t>GHANSHYAM</t>
  </si>
  <si>
    <t>ISHWAR SAHU</t>
  </si>
  <si>
    <t>KAMLESH SAHU</t>
  </si>
  <si>
    <t>TEJAN SINGH</t>
  </si>
  <si>
    <t>AC/27856</t>
  </si>
  <si>
    <t>PANKAJ KUMAR</t>
  </si>
  <si>
    <t>PARMANAND CHANDRAKAR</t>
  </si>
  <si>
    <t>PADMAN SAO</t>
  </si>
  <si>
    <t>UDE RAM</t>
  </si>
  <si>
    <t>HEERA LAL</t>
  </si>
  <si>
    <t>VIJAY KUMAR</t>
  </si>
  <si>
    <t>AASHISH SAHU</t>
  </si>
  <si>
    <t>YADRAM SAHU</t>
  </si>
  <si>
    <t>AEMAN ALI</t>
  </si>
  <si>
    <t>HAKID ALI</t>
  </si>
  <si>
    <t>ARSHIN SOLOMON</t>
  </si>
  <si>
    <t>SANJAY SOLOMON</t>
  </si>
  <si>
    <t>ASHISH DIWAN</t>
  </si>
  <si>
    <t>POONA RAM DIWAN</t>
  </si>
  <si>
    <t>BHAVESH SAHU</t>
  </si>
  <si>
    <t>GUNOTTAM</t>
  </si>
  <si>
    <t>BHUMIKA NIRMALKAR</t>
  </si>
  <si>
    <t>GAJANAND NIRMALKAR</t>
  </si>
  <si>
    <t>BHUPENDRA SAHU</t>
  </si>
  <si>
    <t>BALRAM SAHU</t>
  </si>
  <si>
    <t>CHAIN KUMARI SAHU</t>
  </si>
  <si>
    <t>SANTRAM SAHU</t>
  </si>
  <si>
    <t>HOMENDRA CHANDRAKAR</t>
  </si>
  <si>
    <t>DALI</t>
  </si>
  <si>
    <t>MANNULAL</t>
  </si>
  <si>
    <t>DEEPTI SAO</t>
  </si>
  <si>
    <t>DEVKI</t>
  </si>
  <si>
    <t>BHOJ RAM</t>
  </si>
  <si>
    <t>DHANKUNWAR</t>
  </si>
  <si>
    <t>SHOBHA RAM</t>
  </si>
  <si>
    <t>HEMLATA SAHU</t>
  </si>
  <si>
    <t>JASIR ALI</t>
  </si>
  <si>
    <t>JAKIR ALI</t>
  </si>
  <si>
    <t>JHAROKHA CHANDRAKAR</t>
  </si>
  <si>
    <t>JITENDRA DHRUW</t>
  </si>
  <si>
    <t>LACHCHHAN RAM DHRUW</t>
  </si>
  <si>
    <t>KAJAL SAHU</t>
  </si>
  <si>
    <t>DILESHWAR SAHU</t>
  </si>
  <si>
    <t>KHELAVAN</t>
  </si>
  <si>
    <t>NOMAN YADAW</t>
  </si>
  <si>
    <t>KHILESHWARI</t>
  </si>
  <si>
    <t>BHEEM PRASAD</t>
  </si>
  <si>
    <t>LAKESHWARI DIWAN</t>
  </si>
  <si>
    <t>PREM LAL DIWAN</t>
  </si>
  <si>
    <t>LOKESH KUMAR</t>
  </si>
  <si>
    <t>MANISHA JALKSHATRI</t>
  </si>
  <si>
    <t>MANSHI YADAV</t>
  </si>
  <si>
    <t>HEMANT YADAV</t>
  </si>
  <si>
    <t>MINAKSHI</t>
  </si>
  <si>
    <t>BHULOO RAM</t>
  </si>
  <si>
    <t>MURARI SAHU</t>
  </si>
  <si>
    <t>SHATRUHAN</t>
  </si>
  <si>
    <t>NEERAJ NAYAK</t>
  </si>
  <si>
    <t>HEM LAL NAYAK</t>
  </si>
  <si>
    <t>NIKHAT BANO</t>
  </si>
  <si>
    <t>MOHAMMAD ABRAR</t>
  </si>
  <si>
    <t>NIKHIL CHANDRAKAR</t>
  </si>
  <si>
    <t>CHANDRA SHEKHAR CHANDRAKAR</t>
  </si>
  <si>
    <t>NITYA PATEL</t>
  </si>
  <si>
    <t>GANESH RAM PATEL</t>
  </si>
  <si>
    <t>POOJA SAHU</t>
  </si>
  <si>
    <t>SHYAMLAL SAHU</t>
  </si>
  <si>
    <t>PRABHA SAHU</t>
  </si>
  <si>
    <t>TOSH KUMAR SAHU</t>
  </si>
  <si>
    <t>PREETI SINHA</t>
  </si>
  <si>
    <t>ROHIT SINHA</t>
  </si>
  <si>
    <t>RAGINI RAJPUT</t>
  </si>
  <si>
    <t>SANTOSH KUMAR RAJPUT</t>
  </si>
  <si>
    <t>RAHUL VISHWAKARMA</t>
  </si>
  <si>
    <t>NARESH VISHWAKARMA</t>
  </si>
  <si>
    <t>RAMESH KUMAR</t>
  </si>
  <si>
    <t>ROHIT KUMAR</t>
  </si>
  <si>
    <t>RASHMI PATEL</t>
  </si>
  <si>
    <t>BANSHI LAL PATEL</t>
  </si>
  <si>
    <t>ROSHAN SAHU</t>
  </si>
  <si>
    <t>KUBER SINGH SAHU</t>
  </si>
  <si>
    <t>RUCHI</t>
  </si>
  <si>
    <t>UDAY CHANDRAKAR</t>
  </si>
  <si>
    <t>RUPESH KUMAR SAHU</t>
  </si>
  <si>
    <t>TOSHAN KUMAR SAHU</t>
  </si>
  <si>
    <t>SANJAY</t>
  </si>
  <si>
    <t>NEMICHAND</t>
  </si>
  <si>
    <t>SHAILANI</t>
  </si>
  <si>
    <t>NARESH KUMAR SINHA</t>
  </si>
  <si>
    <t>SHILPA RANI SINHA</t>
  </si>
  <si>
    <t>ASHISH KUMAR SINHA</t>
  </si>
  <si>
    <t>SUSHMITA SAHU</t>
  </si>
  <si>
    <t>MAHESHWAR SAHU</t>
  </si>
  <si>
    <t>SWATI DUBEY</t>
  </si>
  <si>
    <t>SANTOSH DUBEY</t>
  </si>
  <si>
    <t>TANUJA SEN</t>
  </si>
  <si>
    <t>GANESHU RAM SEN</t>
  </si>
  <si>
    <t>VEENA CHANDRAKAR</t>
  </si>
  <si>
    <t>SHANKARLAL</t>
  </si>
  <si>
    <t>VIKAS CHANDRAKAR</t>
  </si>
  <si>
    <t>KHAMHAN CHANDRAKAR</t>
  </si>
  <si>
    <t>VIKRANT PATEL</t>
  </si>
  <si>
    <t>NARESH PATEL</t>
  </si>
  <si>
    <t>YADRAM SONWNI</t>
  </si>
  <si>
    <t>GEETAKUMAR SONWNI</t>
  </si>
  <si>
    <t>TULAS RAM SAHU</t>
  </si>
  <si>
    <t>PHONE NO                -               07723-222648,                                               MAIL ID    -         shantribaicollege.msmd@gmail.com</t>
  </si>
  <si>
    <t>PRINCIPAL NAME    -              Dr. SAVITA CHANDRAKAR                    MOBILE NO.  -   9406201878</t>
  </si>
  <si>
    <t>CLASS NAME           -              P.G.D.C.A.           SEM   -    I</t>
  </si>
  <si>
    <t>CATEGORY (ST/SC/OBC/GEN)</t>
  </si>
  <si>
    <t>GULSAGAR DIWAN</t>
  </si>
  <si>
    <t>PHONE NO                -              07723-222648,                                         MAIL ID    -         shantribaicollege.msmd@gmail.com</t>
  </si>
  <si>
    <t>2019-20</t>
  </si>
  <si>
    <t xml:space="preserve">l=~ 2019&amp;20 d{kkokj dqy Nk= la[;k </t>
  </si>
  <si>
    <t>CLASS NAME</t>
  </si>
  <si>
    <t>MINORITY</t>
  </si>
  <si>
    <t>Thirid Gender</t>
  </si>
  <si>
    <t>B.A. - I</t>
  </si>
  <si>
    <t>B.A. - II</t>
  </si>
  <si>
    <t>B.A. - III</t>
  </si>
  <si>
    <t>B.Sc.- I (Bio)</t>
  </si>
  <si>
    <t>B.Sc.- II (Bio)</t>
  </si>
  <si>
    <t>B.Sc.- III (Bio)</t>
  </si>
  <si>
    <t>B.Sc.- I (CS)</t>
  </si>
  <si>
    <t>B.Sc.- II (CS)</t>
  </si>
  <si>
    <t>B.Sc.- III (CS)</t>
  </si>
  <si>
    <t>PGDCA</t>
  </si>
  <si>
    <t>DCA</t>
  </si>
  <si>
    <t>B.Ed.-II Year</t>
  </si>
  <si>
    <t>B.Ed.-I Year</t>
  </si>
  <si>
    <t>Vhi %&amp; ch0,M0 izFke o"kZ izos'k i'pkr egkfo|ky; esa dqy izosf'kr Nk=@Nk=kvksa dh vafre lwphA</t>
  </si>
  <si>
    <t>SHANTRI BAI ART'S, COMM. &amp; SCIENCE COLLEGE, MAHASAMUND</t>
  </si>
  <si>
    <t>TOTAL ADMISSION REPORT</t>
  </si>
  <si>
    <t>CLASS</t>
  </si>
  <si>
    <t>2018-19</t>
  </si>
  <si>
    <t>Total</t>
  </si>
  <si>
    <t>Grand Total</t>
  </si>
  <si>
    <t>S. NO.</t>
  </si>
  <si>
    <t>2020-21</t>
  </si>
  <si>
    <t>B.Ed. - I YEAR</t>
  </si>
  <si>
    <t>B.Ed. - II YEAR</t>
  </si>
  <si>
    <t>SESSION 2018-19  TO 2020-21</t>
  </si>
  <si>
    <t>2020-21                                                                                     PROFORMA - 02</t>
  </si>
  <si>
    <t>ABHAY CHANDRAKAR</t>
  </si>
  <si>
    <t>PRITAM CHANDRAKAR</t>
  </si>
  <si>
    <t>ANJU PATEL</t>
  </si>
  <si>
    <t>CHANDRA PRAKASH PATEL</t>
  </si>
  <si>
    <t>ARVIND KUMAR</t>
  </si>
  <si>
    <t>UMESH KUMAR</t>
  </si>
  <si>
    <t>BHOLA RAM YADAW</t>
  </si>
  <si>
    <t>RAMWSHWAR YADAW</t>
  </si>
  <si>
    <t>DHANESHWAR SAHU</t>
  </si>
  <si>
    <t>DARA SINGH SAHU</t>
  </si>
  <si>
    <t>DHARMENDRA KUMAR</t>
  </si>
  <si>
    <t xml:space="preserve">KRISHNA </t>
  </si>
  <si>
    <t>DURGA DHRUW</t>
  </si>
  <si>
    <t>BHUVANLALDHRUW</t>
  </si>
  <si>
    <t>GAYATRI</t>
  </si>
  <si>
    <t>TETKU RAM</t>
  </si>
  <si>
    <t>HEMA SAHU</t>
  </si>
  <si>
    <t>BALKRISHNA SAHU</t>
  </si>
  <si>
    <t>LILESH</t>
  </si>
  <si>
    <t>BHAGWATI</t>
  </si>
  <si>
    <t>GANGA RAM PATEL</t>
  </si>
  <si>
    <t>MATHURA</t>
  </si>
  <si>
    <t>MONALI CHOUHAN</t>
  </si>
  <si>
    <t>DILIP CHOUHAN</t>
  </si>
  <si>
    <t>NAIN SINGH</t>
  </si>
  <si>
    <t>LAKHAN</t>
  </si>
  <si>
    <t>NAMITESH PATEL</t>
  </si>
  <si>
    <t>CHUNAMANI PATEL</t>
  </si>
  <si>
    <t>NILIMA</t>
  </si>
  <si>
    <t>POKHAN CHANDRAKAR</t>
  </si>
  <si>
    <t>DILIP KUMAR SAHU</t>
  </si>
  <si>
    <t>PRITI</t>
  </si>
  <si>
    <t>PRIYANKA</t>
  </si>
  <si>
    <t>KRISHNA KUMAR</t>
  </si>
  <si>
    <t>PRIYESHRANJAN</t>
  </si>
  <si>
    <t>LAKHAN DAS</t>
  </si>
  <si>
    <t>PUNAM PATEL</t>
  </si>
  <si>
    <t>AMRIT LAL PATEL</t>
  </si>
  <si>
    <t>RISHI KUMAR</t>
  </si>
  <si>
    <t>TEJESHWANI PATEL</t>
  </si>
  <si>
    <t>OMPRAKASH PATEL</t>
  </si>
  <si>
    <t>TIKESHWARI</t>
  </si>
  <si>
    <t>JOHAN LAL</t>
  </si>
  <si>
    <t>CATE. (GEN/ST/ SC/ OBC)</t>
  </si>
  <si>
    <t>PRINCIPAL NAME    -              Dr. SAVITA CHANDRAKAR                         MOBILE NO.  -   9406201878</t>
  </si>
  <si>
    <t>CATEG (ST/SC/ OBC/GEN)</t>
  </si>
  <si>
    <t>ABHISHEK SINGH RAJPUT</t>
  </si>
  <si>
    <t>MANOHAR SINGH</t>
  </si>
  <si>
    <t>ADITYA DEVDAS</t>
  </si>
  <si>
    <t>DASHARURAM DEVDAS</t>
  </si>
  <si>
    <t>AKSHAY KUMAR KURRE</t>
  </si>
  <si>
    <t>GOSAIDAS</t>
  </si>
  <si>
    <t>BHAGIRATHI</t>
  </si>
  <si>
    <t>MOHIT RAM</t>
  </si>
  <si>
    <t>BHARAT DUVAJ SAHU</t>
  </si>
  <si>
    <t>NEHARU LAL SAHU</t>
  </si>
  <si>
    <t>BHUPENDRA YADAW</t>
  </si>
  <si>
    <t>SANTOSH YADAW</t>
  </si>
  <si>
    <t>DEEPMALA RAY</t>
  </si>
  <si>
    <t>SHELENDRA PRASAD RAY</t>
  </si>
  <si>
    <t>DEEPTI</t>
  </si>
  <si>
    <t>RAMLAL RANA</t>
  </si>
  <si>
    <t>DEVASHISH SAHU</t>
  </si>
  <si>
    <t>TIRATH RAM SAHU</t>
  </si>
  <si>
    <t>DIVYANSHU</t>
  </si>
  <si>
    <t>SANTOSH KUMAR</t>
  </si>
  <si>
    <t>DULAURIN</t>
  </si>
  <si>
    <t>KIRTAN RAM</t>
  </si>
  <si>
    <t>EKTA CHANDRAKAR</t>
  </si>
  <si>
    <t>RAJENDRA KUMAR</t>
  </si>
  <si>
    <t>GULSHAN PANDEY</t>
  </si>
  <si>
    <t>VINOD PANDEY</t>
  </si>
  <si>
    <t>GUNJA PATEL</t>
  </si>
  <si>
    <t>TRIVEDI PATEL</t>
  </si>
  <si>
    <t>GUNJA SAHU</t>
  </si>
  <si>
    <t>JANAK LAL SAHU</t>
  </si>
  <si>
    <t>HEMPUSHPA</t>
  </si>
  <si>
    <t>HRIDAYLAL</t>
  </si>
  <si>
    <t>HINGESHWAR SINHA</t>
  </si>
  <si>
    <t>GAYARAM</t>
  </si>
  <si>
    <t>JAGMOHAN SAHU</t>
  </si>
  <si>
    <t>MADHAV SAHU</t>
  </si>
  <si>
    <t>JYOTI</t>
  </si>
  <si>
    <t>BANSHI LAL</t>
  </si>
  <si>
    <t>KAUSHILIYA</t>
  </si>
  <si>
    <t>MANNU</t>
  </si>
  <si>
    <t>KUSUM LATA</t>
  </si>
  <si>
    <t>MANHARAN</t>
  </si>
  <si>
    <t>LAXMI SAHU</t>
  </si>
  <si>
    <t>TRILOCHAN SAHU</t>
  </si>
  <si>
    <t>ISHU KUMAR</t>
  </si>
  <si>
    <t>MANISHA</t>
  </si>
  <si>
    <t>AKTU RAM</t>
  </si>
  <si>
    <t>MAYA</t>
  </si>
  <si>
    <t>DEVNARAYAN</t>
  </si>
  <si>
    <t>MAYA NISHAD</t>
  </si>
  <si>
    <t>GYAN SINGH NISHAD</t>
  </si>
  <si>
    <t>MULESH SINHA</t>
  </si>
  <si>
    <t>OMPRAKASH SINHA</t>
  </si>
  <si>
    <t>NEHA YADAW</t>
  </si>
  <si>
    <t>SUKCHAND YADAW</t>
  </si>
  <si>
    <t>NOMESH SAHU</t>
  </si>
  <si>
    <t>CHHABI RAM</t>
  </si>
  <si>
    <t>PAYAL CHANDRAKAR</t>
  </si>
  <si>
    <t>OMKAR CHANDRAKAR</t>
  </si>
  <si>
    <t>PEKHAR SAHU</t>
  </si>
  <si>
    <t>POONAM SURYAWANSHI</t>
  </si>
  <si>
    <t>LOKNATH SURYAWANSHI</t>
  </si>
  <si>
    <t>PRATIBHA</t>
  </si>
  <si>
    <t>NIJAM SINGH</t>
  </si>
  <si>
    <t>PRATIKSHYA DEWANGAN</t>
  </si>
  <si>
    <t>BHARAT LAL DEWANGAN</t>
  </si>
  <si>
    <t>PRAVEEN KUMAR</t>
  </si>
  <si>
    <t>DILEEP KUMAR</t>
  </si>
  <si>
    <t>PURANDAR</t>
  </si>
  <si>
    <t>JAS RAJ</t>
  </si>
  <si>
    <t>RAHUL GAHARWAL</t>
  </si>
  <si>
    <t>BHOLA RAM GAHARWAL</t>
  </si>
  <si>
    <t>RAJ KUMAR</t>
  </si>
  <si>
    <t>MANOJ KUMAR</t>
  </si>
  <si>
    <t>REKHA</t>
  </si>
  <si>
    <t>ROHINI</t>
  </si>
  <si>
    <t>SANGPRIY</t>
  </si>
  <si>
    <t>SAURABH BHATPAHARI</t>
  </si>
  <si>
    <t>RAVENDRA BHATPAHARI</t>
  </si>
  <si>
    <t>SEVTI</t>
  </si>
  <si>
    <t>SHIFA BANO</t>
  </si>
  <si>
    <t>MOHMMAD YUNUS RAJWANI</t>
  </si>
  <si>
    <t>SHRADDHA CHANDRAKAR</t>
  </si>
  <si>
    <t>DEVNARAYAN CHANDRAKAR</t>
  </si>
  <si>
    <t>TAKESH KUMAR</t>
  </si>
  <si>
    <t>NARESH</t>
  </si>
  <si>
    <t>TARUN KUMAR SAHU</t>
  </si>
  <si>
    <t>SANTOSH KUMAR SAHU</t>
  </si>
  <si>
    <t>VED PRAKASH</t>
  </si>
  <si>
    <t>UDAY RAM</t>
  </si>
  <si>
    <t>YUGESH KUMAR</t>
  </si>
  <si>
    <t>SEWA RAM</t>
  </si>
  <si>
    <t>Total -</t>
  </si>
  <si>
    <t>Nai Talim</t>
  </si>
  <si>
    <t>Optional Subject (Padagogy)</t>
  </si>
  <si>
    <t>SCIENCE</t>
  </si>
  <si>
    <t>SO.SCI</t>
  </si>
  <si>
    <t>PHYS</t>
  </si>
  <si>
    <t>HINDI</t>
  </si>
  <si>
    <t>Comp.</t>
  </si>
  <si>
    <t>BHAGWAT RAM SAHU</t>
  </si>
  <si>
    <t>PHY</t>
  </si>
  <si>
    <t>AAKANCHHA RAO</t>
  </si>
  <si>
    <t>RAJESH RAO</t>
  </si>
  <si>
    <t>ASHOK NETAM</t>
  </si>
  <si>
    <t>KONDA</t>
  </si>
  <si>
    <t>DARUN KUMAR DIWAN</t>
  </si>
  <si>
    <t>PREETAM DIWAN</t>
  </si>
  <si>
    <t>DHANESHWARI SAHU</t>
  </si>
  <si>
    <t>ISHWARI SAHU</t>
  </si>
  <si>
    <t>GAJENDRA</t>
  </si>
  <si>
    <t>KEJU RAM</t>
  </si>
  <si>
    <t>TIRATHRAM DIWAN</t>
  </si>
  <si>
    <t>GUNSAGAR</t>
  </si>
  <si>
    <t>LALARAM</t>
  </si>
  <si>
    <t>KUMAR</t>
  </si>
  <si>
    <t>KAMESH KUMAR</t>
  </si>
  <si>
    <t>DINESH KUMAR</t>
  </si>
  <si>
    <t>KARUNA</t>
  </si>
  <si>
    <t>ATUL KUMAR</t>
  </si>
  <si>
    <t>KULDEEP YADAW</t>
  </si>
  <si>
    <t>HEM PRASAD YADAW</t>
  </si>
  <si>
    <t>KULESHWAR CHAKRADHARI</t>
  </si>
  <si>
    <t>NAND KUMAR CHAKRADHARI</t>
  </si>
  <si>
    <t>MANEESHA</t>
  </si>
  <si>
    <t>ISHWAR RAM</t>
  </si>
  <si>
    <t>DAYALU</t>
  </si>
  <si>
    <t>MEENA SINHA</t>
  </si>
  <si>
    <t>RAMPRASAD SINHA</t>
  </si>
  <si>
    <t>KRANTI KUMAR YADAW</t>
  </si>
  <si>
    <t>BAHAORANLAL</t>
  </si>
  <si>
    <t>PEELA RAM BARIHA</t>
  </si>
  <si>
    <t>KESH RAM</t>
  </si>
  <si>
    <t>PRADEEP KUMAR CHANDRAKAR</t>
  </si>
  <si>
    <t>TUKARAM SAHU</t>
  </si>
  <si>
    <t>RAKESH KUMAR DIWAN</t>
  </si>
  <si>
    <t>DHANSAY DIWAN</t>
  </si>
  <si>
    <t>RAKESH KUMAR SAHU</t>
  </si>
  <si>
    <t>RAKESH ROSHAN</t>
  </si>
  <si>
    <t>MANI RAM</t>
  </si>
  <si>
    <t>RAMBAI</t>
  </si>
  <si>
    <t>BEDRAM</t>
  </si>
  <si>
    <t>RAMBHAJAN</t>
  </si>
  <si>
    <t>REVATEE DHRUW</t>
  </si>
  <si>
    <t>JEEVRAKHAN DHRUW</t>
  </si>
  <si>
    <t>RINA</t>
  </si>
  <si>
    <t>RISHIKESH</t>
  </si>
  <si>
    <t>UTTAM KUMAR</t>
  </si>
  <si>
    <t>SAGAR BHARTI</t>
  </si>
  <si>
    <t>UMESH BHARTI</t>
  </si>
  <si>
    <t>SAMRIDDHI SAHU</t>
  </si>
  <si>
    <t>VISHNU PRASAD SAHU</t>
  </si>
  <si>
    <t>SANGEETA SEN</t>
  </si>
  <si>
    <t>ISHWAR SEN</t>
  </si>
  <si>
    <t>SANTURAM TARAK</t>
  </si>
  <si>
    <t>DASHRATH TARAK</t>
  </si>
  <si>
    <t>SHESH NARAYAN DEWANGAN</t>
  </si>
  <si>
    <t>ANAND KUMAR DEWANGAN</t>
  </si>
  <si>
    <t>PANCHOO RAM</t>
  </si>
  <si>
    <t>TUKENDRA KUMAR SAHU</t>
  </si>
  <si>
    <t>NET RAM SAHU</t>
  </si>
  <si>
    <t>UMAKANT SHAU</t>
  </si>
  <si>
    <t>NAND KUMAR SAHU</t>
  </si>
  <si>
    <t>VEERU</t>
  </si>
  <si>
    <t>BHUSHAN LAL</t>
  </si>
  <si>
    <t>VIVEK</t>
  </si>
  <si>
    <t>YASHODA SAHU</t>
  </si>
  <si>
    <t>SATTU RAM SAHU</t>
  </si>
  <si>
    <t>KUNJ LAL</t>
  </si>
  <si>
    <t>PRATIBHA SAHU</t>
  </si>
  <si>
    <t>PADUM RAM</t>
  </si>
  <si>
    <t>29.07.1998</t>
  </si>
  <si>
    <t>SANDEEP KUMAR</t>
  </si>
  <si>
    <t>SHANKAR LAL</t>
  </si>
  <si>
    <t>TAMBRAJDHWAJ</t>
  </si>
  <si>
    <t>YASHWANT SAHU</t>
  </si>
  <si>
    <t>RUPESH DIWAN</t>
  </si>
  <si>
    <t xml:space="preserve">SADHU RAM </t>
  </si>
  <si>
    <t>PIYUSH KUMAR SAHU</t>
  </si>
  <si>
    <t>HEERA LAL SAHU</t>
  </si>
  <si>
    <t>UMA TIWARI</t>
  </si>
  <si>
    <t>RAVI TIWARI</t>
  </si>
  <si>
    <t>ABHISHEK</t>
  </si>
  <si>
    <t>BED RAM</t>
  </si>
  <si>
    <t>TOSHAN</t>
  </si>
  <si>
    <t>MOTIRAM</t>
  </si>
  <si>
    <t xml:space="preserve">NUMESH </t>
  </si>
  <si>
    <t>HEMANT</t>
  </si>
  <si>
    <t>KAMALDEEP</t>
  </si>
  <si>
    <t>TEKRAM</t>
  </si>
  <si>
    <t>ANIKET KUMAR SINHA</t>
  </si>
  <si>
    <t>DAYALU RAM SINHA</t>
  </si>
  <si>
    <t>AB/32054</t>
  </si>
  <si>
    <t>AD/22898</t>
  </si>
  <si>
    <t>AD/22899</t>
  </si>
  <si>
    <t>AE/34848</t>
  </si>
  <si>
    <t>AE/34849</t>
  </si>
  <si>
    <t>FALESHWARI</t>
  </si>
  <si>
    <t>GANESH RAM</t>
  </si>
  <si>
    <t>JAGESHWAR</t>
  </si>
  <si>
    <t>DEV SINGH</t>
  </si>
  <si>
    <t>LEENA SAHU</t>
  </si>
  <si>
    <t>SAHDEV</t>
  </si>
  <si>
    <t>SZ</t>
  </si>
  <si>
    <t>YUGESHWAR PATEL</t>
  </si>
  <si>
    <t xml:space="preserve">l=~ 2020&amp;21 d{kkokj dqy Nk= la[;k </t>
  </si>
  <si>
    <t>AJAY</t>
  </si>
  <si>
    <t>KHORBAHARA</t>
  </si>
  <si>
    <t>BASANT NIRMALKAR</t>
  </si>
  <si>
    <t>CHANDRAHAS SAHU</t>
  </si>
  <si>
    <t>MEWA LAL SAHU</t>
  </si>
  <si>
    <t>DEVIKA</t>
  </si>
  <si>
    <t>DUSHYANT KUMAR MISHRA</t>
  </si>
  <si>
    <t>AD/22909</t>
  </si>
  <si>
    <t>AE/34799</t>
  </si>
  <si>
    <t>ANJALI NIRMALKAR</t>
  </si>
  <si>
    <t>AE/34778</t>
  </si>
  <si>
    <t>AE/34779</t>
  </si>
  <si>
    <t>AC/26235</t>
  </si>
  <si>
    <t>AE/34782</t>
  </si>
  <si>
    <t>AE/34783</t>
  </si>
  <si>
    <t>AE/34784</t>
  </si>
  <si>
    <t>AE/34785</t>
  </si>
  <si>
    <t>AE/34786</t>
  </si>
  <si>
    <t>AE/34788</t>
  </si>
  <si>
    <t>AE/34789</t>
  </si>
  <si>
    <t>AE/34790</t>
  </si>
  <si>
    <t>AE/34791</t>
  </si>
  <si>
    <t>AE/34792</t>
  </si>
  <si>
    <t>AE/34793</t>
  </si>
  <si>
    <t>General</t>
  </si>
  <si>
    <t>DOLAMNI MISHRA</t>
  </si>
  <si>
    <t>HIMANCHAL</t>
  </si>
  <si>
    <t>DULAR SINGH</t>
  </si>
  <si>
    <t>HIMANI PATEL</t>
  </si>
  <si>
    <t>DINDAL PATEL</t>
  </si>
  <si>
    <t>HOMENDRA PRATAP SAHU</t>
  </si>
  <si>
    <t>GHANARAM SAHU</t>
  </si>
  <si>
    <t>KHEMLATA</t>
  </si>
  <si>
    <t>ITWARI</t>
  </si>
  <si>
    <t>BHAN SINGH</t>
  </si>
  <si>
    <t>AE/34794</t>
  </si>
  <si>
    <t>AD/22918</t>
  </si>
  <si>
    <t>AE/34800</t>
  </si>
  <si>
    <t>AE/34801</t>
  </si>
  <si>
    <t>AE/34802</t>
  </si>
  <si>
    <t>AE/34803</t>
  </si>
  <si>
    <t>AE/34804</t>
  </si>
  <si>
    <t>AE/34805</t>
  </si>
  <si>
    <t>AE/34808</t>
  </si>
  <si>
    <t>AE/34810</t>
  </si>
  <si>
    <t>AE/34812</t>
  </si>
  <si>
    <t>AE/34814</t>
  </si>
  <si>
    <t>AD/022937</t>
  </si>
  <si>
    <t>AE/34815</t>
  </si>
  <si>
    <t>AE/34816</t>
  </si>
  <si>
    <t>AE/34817</t>
  </si>
  <si>
    <t>AE/34818</t>
  </si>
  <si>
    <t>AE/34819</t>
  </si>
  <si>
    <t>AE/34820</t>
  </si>
  <si>
    <t>AE/34821</t>
  </si>
  <si>
    <t>AE/34822</t>
  </si>
  <si>
    <t>AE/34823</t>
  </si>
  <si>
    <t>AD/29955</t>
  </si>
  <si>
    <t>AE/34826</t>
  </si>
  <si>
    <t>AE/34827</t>
  </si>
  <si>
    <t>MANSI TANDAN</t>
  </si>
  <si>
    <t>KAILASH TANDAN</t>
  </si>
  <si>
    <t>PREETI</t>
  </si>
  <si>
    <t>CHANDRIKA</t>
  </si>
  <si>
    <t>PRIYANKA KATHOLIYA</t>
  </si>
  <si>
    <t>PUSHPENDRA SINGH</t>
  </si>
  <si>
    <t>KAMAL NARAYAN</t>
  </si>
  <si>
    <t>HEMANT KUMAR SAHU</t>
  </si>
  <si>
    <t>SHREEJAL KAUSHIK</t>
  </si>
  <si>
    <t>PRAHLAD KAUSHIK</t>
  </si>
  <si>
    <t>VAIBHAVEE NETANM</t>
  </si>
  <si>
    <t>DHARAM SIGNH NETAM</t>
  </si>
  <si>
    <t>VANDANA YADAV</t>
  </si>
  <si>
    <t>BHUSHAN YADAV</t>
  </si>
  <si>
    <t>AE/34828</t>
  </si>
  <si>
    <t>AE/34829</t>
  </si>
  <si>
    <t>AE/34830</t>
  </si>
  <si>
    <t>AE/34831</t>
  </si>
  <si>
    <t>AE/34832</t>
  </si>
  <si>
    <t>AE/34834</t>
  </si>
  <si>
    <t>AE/34835</t>
  </si>
  <si>
    <t>AE/34836</t>
  </si>
  <si>
    <t>AE/34837</t>
  </si>
  <si>
    <t>AE/34838</t>
  </si>
  <si>
    <t>AE/34839</t>
  </si>
  <si>
    <t>AE/34843</t>
  </si>
  <si>
    <t>AE/34844</t>
  </si>
  <si>
    <t>AE/34845</t>
  </si>
  <si>
    <t>AE/34846</t>
  </si>
  <si>
    <t>AJAY PATEL</t>
  </si>
  <si>
    <t>CHANCHAL CHANDRAKER</t>
  </si>
  <si>
    <t>CHANDRASHEKHAR</t>
  </si>
  <si>
    <t>AD/22905</t>
  </si>
  <si>
    <t>AD/22906</t>
  </si>
  <si>
    <t>AE/34850</t>
  </si>
  <si>
    <t>AD/22908</t>
  </si>
  <si>
    <t>DULESH</t>
  </si>
  <si>
    <t>AE/34851</t>
  </si>
  <si>
    <t>PREMSHANAKAR</t>
  </si>
  <si>
    <t>AD/22910</t>
  </si>
  <si>
    <t>AD/22914</t>
  </si>
  <si>
    <t>AD/22919</t>
  </si>
  <si>
    <t>KESHRI</t>
  </si>
  <si>
    <t>AD/22921</t>
  </si>
  <si>
    <t>AD/22923</t>
  </si>
  <si>
    <t>AD/22925</t>
  </si>
  <si>
    <t>AD/22926</t>
  </si>
  <si>
    <t>KESHAW PRASAD</t>
  </si>
  <si>
    <t>PARMANAD PANDE</t>
  </si>
  <si>
    <t>AD/22928</t>
  </si>
  <si>
    <t>SHIV KUMAR PANDEY</t>
  </si>
  <si>
    <t>AD/22929</t>
  </si>
  <si>
    <t>AD/22930</t>
  </si>
  <si>
    <t>AD/22932</t>
  </si>
  <si>
    <t>PARSURAM PATEL</t>
  </si>
  <si>
    <t>AD/22935</t>
  </si>
  <si>
    <t>AD/22936</t>
  </si>
  <si>
    <t>AD/22939</t>
  </si>
  <si>
    <t>AD/22942</t>
  </si>
  <si>
    <t>AD/22946</t>
  </si>
  <si>
    <t>AD/22947</t>
  </si>
  <si>
    <t>AD/22948</t>
  </si>
  <si>
    <t>PULESHWAR</t>
  </si>
  <si>
    <t>AD/22952</t>
  </si>
  <si>
    <t>AC/27862</t>
  </si>
  <si>
    <t>AD/22956</t>
  </si>
  <si>
    <t>AE/34852</t>
  </si>
  <si>
    <t>BHUKHU RAM BAGHEL</t>
  </si>
  <si>
    <t>AE/34853</t>
  </si>
  <si>
    <t>AD/22959</t>
  </si>
  <si>
    <t>NAND LAL</t>
  </si>
  <si>
    <t>AD/22963</t>
  </si>
  <si>
    <t>AE/34854</t>
  </si>
  <si>
    <t>AD/22965</t>
  </si>
  <si>
    <t>AD/22966</t>
  </si>
  <si>
    <t>AD/22967</t>
  </si>
  <si>
    <t>AD/22968</t>
  </si>
  <si>
    <t>VARUNH</t>
  </si>
  <si>
    <t>YOUGAL RAM</t>
  </si>
  <si>
    <t>AE/34855</t>
  </si>
  <si>
    <t>AD/22969</t>
  </si>
  <si>
    <t>AD/22970</t>
  </si>
  <si>
    <t>ZOOLA</t>
  </si>
  <si>
    <t>CHEM</t>
  </si>
  <si>
    <t>FC HIN</t>
  </si>
  <si>
    <t>FC ENG</t>
  </si>
  <si>
    <t>ZOOL</t>
  </si>
  <si>
    <t>BOTO</t>
  </si>
  <si>
    <t>MATH</t>
  </si>
  <si>
    <t>CLASS NAME           -              B.Sc. (Bio + CSter Science)                PART -    I</t>
  </si>
  <si>
    <t>CS</t>
  </si>
  <si>
    <t>CLASS NAME           -              B.Sc. (Bio + CSter Science)           PART -    III</t>
  </si>
  <si>
    <t>CST.</t>
  </si>
  <si>
    <t>CS.</t>
  </si>
  <si>
    <t>CLASS NAME           -              B.Sc. (Bio + CSter Science)           PART -    II</t>
  </si>
  <si>
    <t>ADMISS. DATE</t>
  </si>
  <si>
    <t>ADITI THAKUR</t>
  </si>
  <si>
    <t>VIJAY SINGH THAKUR</t>
  </si>
  <si>
    <t>HARSH DHRUW</t>
  </si>
  <si>
    <t>JASMIN SAHU</t>
  </si>
  <si>
    <t>JAYANTI CHAKRADHARI</t>
  </si>
  <si>
    <t>NANDA DHRUW</t>
  </si>
  <si>
    <t>NEELAM SAHU</t>
  </si>
  <si>
    <t>PRIYANKA THAKUR</t>
  </si>
  <si>
    <t>SUMAN SAHU</t>
  </si>
  <si>
    <t>YOVRAJ DHRUW</t>
  </si>
  <si>
    <t>ASMAN DHRUW</t>
  </si>
  <si>
    <t>TIKAM SINGH CHAKRADHARI</t>
  </si>
  <si>
    <t>PREM LAL DHRUW</t>
  </si>
  <si>
    <t>SOMNATH SAHU</t>
  </si>
  <si>
    <t>BOHARAN SINGH THAKUR</t>
  </si>
  <si>
    <t>DUKALU RAM</t>
  </si>
  <si>
    <t>PUNAM DHRUW</t>
  </si>
  <si>
    <t>2020-21                                                                              PROFORMA - 02</t>
  </si>
  <si>
    <t>CLASS NAME           -              D.C.A.           SEM   -    I</t>
  </si>
  <si>
    <t>BHAVNA DEVDAS</t>
  </si>
  <si>
    <t>JHALAK RAM DEVDAS</t>
  </si>
  <si>
    <t xml:space="preserve">TOTAL   </t>
  </si>
  <si>
    <t>AE/34871</t>
  </si>
  <si>
    <t>AE/34872</t>
  </si>
  <si>
    <t>AE/34874</t>
  </si>
  <si>
    <t>AE/34875</t>
  </si>
  <si>
    <t>AE/34879</t>
  </si>
  <si>
    <t>AE/34882</t>
  </si>
  <si>
    <t>AE/34885</t>
  </si>
  <si>
    <t>AE/34886</t>
  </si>
  <si>
    <t>AE/34890</t>
  </si>
  <si>
    <t>AE/34891</t>
  </si>
  <si>
    <t>AE/34893</t>
  </si>
  <si>
    <t>AE/34894</t>
  </si>
  <si>
    <t>AE/34899</t>
  </si>
  <si>
    <t>AE/34901</t>
  </si>
  <si>
    <t>AE/34904</t>
  </si>
  <si>
    <t>AE/34905</t>
  </si>
  <si>
    <t>AE/34907</t>
  </si>
  <si>
    <t>AE/34908</t>
  </si>
  <si>
    <t>AE/34911</t>
  </si>
  <si>
    <t>AE/34912</t>
  </si>
  <si>
    <t>AE/34915</t>
  </si>
  <si>
    <t>AE/34916</t>
  </si>
  <si>
    <t>AE/34917</t>
  </si>
  <si>
    <t>AE/34918</t>
  </si>
  <si>
    <t>AE/34920</t>
  </si>
  <si>
    <t>AE/34924</t>
  </si>
  <si>
    <t>19/30310281</t>
  </si>
  <si>
    <t>AE/34925</t>
  </si>
  <si>
    <t>AE/34928</t>
  </si>
  <si>
    <t>AE/34926</t>
  </si>
  <si>
    <t>20/230219</t>
  </si>
  <si>
    <t>AE/34933</t>
  </si>
  <si>
    <t>PHONE NO                  -              07723-222648/      9691602732                  MAIL ID    -         shantribaicollege.msmd@gmail.com</t>
  </si>
  <si>
    <t>AD/22974</t>
  </si>
  <si>
    <t>AE/46308</t>
  </si>
  <si>
    <t>AD/22976</t>
  </si>
  <si>
    <t>AD/22977</t>
  </si>
  <si>
    <t>AD/22985</t>
  </si>
  <si>
    <t>AD/22986</t>
  </si>
  <si>
    <t>AD/22987</t>
  </si>
  <si>
    <t>AD/22989</t>
  </si>
  <si>
    <t>AE/46309</t>
  </si>
  <si>
    <t>AD/22991</t>
  </si>
  <si>
    <t>AD/22994</t>
  </si>
  <si>
    <t>AD/22996</t>
  </si>
  <si>
    <t>20/244831</t>
  </si>
  <si>
    <t>AD/22999</t>
  </si>
  <si>
    <t>AD/23000</t>
  </si>
  <si>
    <t>AD/14666</t>
  </si>
  <si>
    <t>AE/46310</t>
  </si>
  <si>
    <t>AD/23002</t>
  </si>
  <si>
    <t>AD/23003</t>
  </si>
  <si>
    <t>AD/23005</t>
  </si>
  <si>
    <t>AD/23006</t>
  </si>
  <si>
    <t>AD/23007</t>
  </si>
  <si>
    <t>AD/23010</t>
  </si>
  <si>
    <t>AD/23012</t>
  </si>
  <si>
    <t>ADITI SHARMA</t>
  </si>
  <si>
    <t>MANOJ SHARMA</t>
  </si>
  <si>
    <t>BANITA SIDAR</t>
  </si>
  <si>
    <t>NEHRU LAL SIDAR</t>
  </si>
  <si>
    <t>BHANU PRAKASH PANDEY</t>
  </si>
  <si>
    <t>BISAHU RAM PANDEY</t>
  </si>
  <si>
    <t>BHAWNA DIWAN</t>
  </si>
  <si>
    <t>KEDAR NATH</t>
  </si>
  <si>
    <t>BHUMIKA GOSWAMI</t>
  </si>
  <si>
    <t>JITENDRA PURI GOSWAMI</t>
  </si>
  <si>
    <t>BHUPINDAR SINGH PANDEY</t>
  </si>
  <si>
    <t>LALIT KUMAR PANDEY</t>
  </si>
  <si>
    <t>DAYNA RATRE</t>
  </si>
  <si>
    <t>DEAVADAS RATRE</t>
  </si>
  <si>
    <t>DEVVRAT CHANDRAVANSHI</t>
  </si>
  <si>
    <t>ROSHAN LAL CHANDRAVANSHI</t>
  </si>
  <si>
    <t>DURGA</t>
  </si>
  <si>
    <t>BHOLA RAM</t>
  </si>
  <si>
    <t>GANGAMOTI</t>
  </si>
  <si>
    <t>MUKUTRAM</t>
  </si>
  <si>
    <t>VINOD KUMAR SAHU</t>
  </si>
  <si>
    <t>HEENA</t>
  </si>
  <si>
    <t>SANKADIK</t>
  </si>
  <si>
    <t>HEMKUMARI</t>
  </si>
  <si>
    <t>BHUWAN LAL</t>
  </si>
  <si>
    <t>BHISHAN KUMAR SAHU</t>
  </si>
  <si>
    <t>ISHA SHUKLA</t>
  </si>
  <si>
    <t>KISHOR SHUKLA</t>
  </si>
  <si>
    <t>KANCHAN</t>
  </si>
  <si>
    <t>ASHOK</t>
  </si>
  <si>
    <t>KHUSHBU SONWANI</t>
  </si>
  <si>
    <t>KANHAIYA LAL</t>
  </si>
  <si>
    <t>KIRAN DUBAY</t>
  </si>
  <si>
    <t>BHUNESHWAR PRASAD DUBAY</t>
  </si>
  <si>
    <t>KIRAN SAHU</t>
  </si>
  <si>
    <t>HARAKH RAM SAHU</t>
  </si>
  <si>
    <t>MANISHA BAGH</t>
  </si>
  <si>
    <t>BAJIPAL BAGH</t>
  </si>
  <si>
    <t>NEHA PATEL</t>
  </si>
  <si>
    <t>MOTILAL PATEL</t>
  </si>
  <si>
    <t>VISHNU SAHU</t>
  </si>
  <si>
    <t>PRANJALI CHANDRAKAR</t>
  </si>
  <si>
    <t>PANKAJ CHANDRAKAR</t>
  </si>
  <si>
    <t>PRITI SAHU</t>
  </si>
  <si>
    <t>RADHE LAL SAHU</t>
  </si>
  <si>
    <t>PUSHPANJALI CHANDRAKAR</t>
  </si>
  <si>
    <t>SURENDRA KUMAR CHANDRAKAR</t>
  </si>
  <si>
    <t>RAKHI CHANDRAKAR</t>
  </si>
  <si>
    <t>SANTOSH CHANDRAKAR</t>
  </si>
  <si>
    <t>ROSHAN KUMAR</t>
  </si>
  <si>
    <t>ANAND KUMAR</t>
  </si>
  <si>
    <t>SAMUKA PUTEL</t>
  </si>
  <si>
    <t>DHRUBA PUTEL</t>
  </si>
  <si>
    <t>SANJU SEN</t>
  </si>
  <si>
    <t>BALDAU SEN</t>
  </si>
  <si>
    <t>SHATABDEE KHAMARI</t>
  </si>
  <si>
    <t>SUDAM KHAMARI</t>
  </si>
  <si>
    <t>SITESH CHANDRAKAR</t>
  </si>
  <si>
    <t>SOMVRAT CHANDRAVANSHI</t>
  </si>
  <si>
    <t>SONALI SAHU</t>
  </si>
  <si>
    <t>NARAYANA SAHU</t>
  </si>
  <si>
    <t>SUNITA BARGE</t>
  </si>
  <si>
    <t>LAVANI BARGE</t>
  </si>
  <si>
    <t>UMA</t>
  </si>
  <si>
    <t>BHANU SINGH</t>
  </si>
  <si>
    <t>SHIV KUMAR SINHA</t>
  </si>
  <si>
    <t>YOGENDRA KUMAR CHAKRADHARI</t>
  </si>
  <si>
    <t>TIKAM CHAKRADHARI</t>
  </si>
  <si>
    <t>SCIENC.</t>
  </si>
  <si>
    <t>YY/58938</t>
  </si>
  <si>
    <t>VV/11012</t>
  </si>
  <si>
    <t>AE/30323</t>
  </si>
  <si>
    <t>AB/31518</t>
  </si>
  <si>
    <t>YY/58705</t>
  </si>
  <si>
    <t>AC/01212</t>
  </si>
  <si>
    <t>AE/30368</t>
  </si>
  <si>
    <t>AE/30373</t>
  </si>
  <si>
    <t>AB/847</t>
  </si>
  <si>
    <t>AC/23774</t>
  </si>
  <si>
    <t>WW/32979</t>
  </si>
  <si>
    <t>YY/79690</t>
  </si>
  <si>
    <t>ZZ/32683</t>
  </si>
  <si>
    <t>OMESHWARI</t>
  </si>
  <si>
    <t>AC/26246</t>
  </si>
  <si>
    <t>AC/12747</t>
  </si>
  <si>
    <t>ZZ/32796</t>
  </si>
  <si>
    <t>AD/51934</t>
  </si>
  <si>
    <t>AC/09782</t>
  </si>
  <si>
    <t>YY/58573</t>
  </si>
  <si>
    <t>YY/59497</t>
  </si>
  <si>
    <t>SILKY CHANDRAKAR</t>
  </si>
  <si>
    <t>AD/54578</t>
  </si>
  <si>
    <t>AB/31801</t>
  </si>
  <si>
    <t>THANOJ KUMAR THAKUR</t>
  </si>
  <si>
    <t>SANT RAM</t>
  </si>
  <si>
    <t>DEEP SHIKHA DUBEY</t>
  </si>
  <si>
    <t>AJAY CHOUBEY</t>
  </si>
  <si>
    <t>NAMRATA CHANDRAKAR</t>
  </si>
  <si>
    <t>LOKESHWAR CHANDRAKAR</t>
  </si>
  <si>
    <t>ROMAN YADAV</t>
  </si>
  <si>
    <t>THANWAR YADAV</t>
  </si>
  <si>
    <t>ZZ/32887</t>
  </si>
  <si>
    <t>ZZ/57871</t>
  </si>
  <si>
    <t>AC/26526</t>
  </si>
  <si>
    <t xml:space="preserve"> </t>
  </si>
  <si>
    <t>HIN LIT</t>
  </si>
  <si>
    <t>FOND-.OF COMPUT</t>
  </si>
  <si>
    <t>OFFICE AUTO &amp; TALLY</t>
  </si>
  <si>
    <t>PROGRAM. IN "C"</t>
  </si>
  <si>
    <t>PRACTICALBASED ON 104</t>
  </si>
  <si>
    <t>PRACTICALBASED ON 105</t>
  </si>
  <si>
    <t>SUB1</t>
  </si>
  <si>
    <t>SUB2</t>
  </si>
  <si>
    <t>SUB3</t>
  </si>
  <si>
    <t>PRACT.1</t>
  </si>
  <si>
    <t>PRACT.2</t>
  </si>
  <si>
    <t>AE/34728</t>
  </si>
  <si>
    <t>AE/34729</t>
  </si>
  <si>
    <t>AE/34730</t>
  </si>
  <si>
    <t>AE/34731</t>
  </si>
  <si>
    <t>AE/34732</t>
  </si>
  <si>
    <t>AE/34733</t>
  </si>
  <si>
    <t>AE/34734</t>
  </si>
  <si>
    <t>AE/34735</t>
  </si>
  <si>
    <t>AE/34736</t>
  </si>
  <si>
    <t>AE/34737</t>
  </si>
  <si>
    <t>AE/34738</t>
  </si>
  <si>
    <t>AE/34739</t>
  </si>
  <si>
    <t>AE/34740</t>
  </si>
  <si>
    <t>AE/34741</t>
  </si>
  <si>
    <t>AE/34742</t>
  </si>
  <si>
    <t>AE/34743</t>
  </si>
  <si>
    <t>AE/34744</t>
  </si>
  <si>
    <t>AE/34745</t>
  </si>
  <si>
    <t>AE/34746</t>
  </si>
  <si>
    <t>AE/34747</t>
  </si>
  <si>
    <t>AE/34748</t>
  </si>
  <si>
    <t>AE/34749</t>
  </si>
  <si>
    <t>AE/34750</t>
  </si>
  <si>
    <t>AE/34751</t>
  </si>
  <si>
    <t>AE/34752</t>
  </si>
  <si>
    <t>AE/34753</t>
  </si>
  <si>
    <t>AE/34754</t>
  </si>
  <si>
    <t>AE/34755</t>
  </si>
  <si>
    <t>AE/34756</t>
  </si>
  <si>
    <t>AE/34757</t>
  </si>
  <si>
    <t>AE/34758</t>
  </si>
  <si>
    <t>AE/34759</t>
  </si>
  <si>
    <t>AE/34760</t>
  </si>
  <si>
    <t>AE/34761</t>
  </si>
  <si>
    <t>AE/34762</t>
  </si>
  <si>
    <t>AE/34763</t>
  </si>
  <si>
    <t>AE/34764</t>
  </si>
  <si>
    <t>AE/34765</t>
  </si>
  <si>
    <t>AE/34766</t>
  </si>
  <si>
    <t>AE/34767</t>
  </si>
  <si>
    <t>AE/34768</t>
  </si>
  <si>
    <t>AE/34769</t>
  </si>
  <si>
    <t>AE/34770</t>
  </si>
  <si>
    <t>AE/34771</t>
  </si>
  <si>
    <t>AE/34772</t>
  </si>
  <si>
    <t>AE/34773</t>
  </si>
  <si>
    <t>AE/34774</t>
  </si>
  <si>
    <t>AE/34775</t>
  </si>
  <si>
    <t>AE/34776</t>
  </si>
  <si>
    <t>AE/34777</t>
  </si>
  <si>
    <t>AB/32492</t>
  </si>
  <si>
    <t>AC/03234</t>
  </si>
  <si>
    <t>AC/12331</t>
  </si>
  <si>
    <t>ZZ/32575</t>
  </si>
  <si>
    <t>AE/29554</t>
  </si>
  <si>
    <t>ZZ/32671</t>
  </si>
  <si>
    <t>ZZ/30111</t>
  </si>
  <si>
    <t>AC/18487</t>
  </si>
  <si>
    <t>AC/02831</t>
  </si>
  <si>
    <t>AD/53333</t>
  </si>
  <si>
    <t>AE/41219</t>
  </si>
  <si>
    <t>ZZ/30372</t>
  </si>
  <si>
    <t>AE/34861</t>
  </si>
  <si>
    <t>AD/51995</t>
  </si>
  <si>
    <t>AE/34862</t>
  </si>
  <si>
    <t>AE/34947</t>
  </si>
  <si>
    <t>ZZ//32416</t>
  </si>
  <si>
    <t>YY/36708</t>
  </si>
  <si>
    <t>AE/30478</t>
  </si>
  <si>
    <t>AC/28311</t>
  </si>
  <si>
    <t>ZZ/32834</t>
  </si>
  <si>
    <t>XX/22043</t>
  </si>
  <si>
    <t>AD/54577</t>
  </si>
  <si>
    <t>AE/41380</t>
  </si>
  <si>
    <t>AC/13319</t>
  </si>
  <si>
    <t>AE/31779</t>
  </si>
  <si>
    <t>AE/29643</t>
  </si>
  <si>
    <t>AC/22061</t>
  </si>
  <si>
    <t>TUSARAKANTA DANDASENA</t>
  </si>
  <si>
    <t>SHYAMA CHARAN DANDASENA</t>
  </si>
  <si>
    <t>NITESH KUMAR AHIR</t>
  </si>
  <si>
    <t>SUKLAL AHIR</t>
  </si>
  <si>
    <t>SEEMA</t>
  </si>
  <si>
    <t>PREMDAS</t>
  </si>
  <si>
    <t>YY/59586</t>
  </si>
  <si>
    <t>ASTHA GILHARE</t>
  </si>
  <si>
    <t>ASHOK KUMAR GILHARE</t>
  </si>
  <si>
    <t>XX/14751</t>
  </si>
  <si>
    <t>LINGARAJ BARIK</t>
  </si>
  <si>
    <t>PARESWAR BARIK</t>
  </si>
  <si>
    <t>ASHWANI</t>
  </si>
  <si>
    <t>SANAT KUMAR</t>
  </si>
  <si>
    <t>RABSANJANI BAGHEL</t>
  </si>
  <si>
    <t>HARI RAM BAGHEL</t>
  </si>
  <si>
    <t>VV/33538</t>
  </si>
  <si>
    <t>PRAKASH KUMAR</t>
  </si>
  <si>
    <t>CHINTA RAM</t>
  </si>
  <si>
    <t>ZZ/1439</t>
  </si>
  <si>
    <t>Philos. Perspect. Edu</t>
  </si>
  <si>
    <t>SADAF MIRZA</t>
  </si>
  <si>
    <t>SIJAL AHMAD KHAN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</si>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</sst>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 Narrow"/>
      <family val="2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9"/>
      <color theme="1"/>
      <name val="Calibri"/>
      <family val="2"/>
      <scheme val="minor"/>
    </font>
    <font>
      <b/>
      <sz val="20"/>
      <name val="Kruti Dev 010"/>
    </font>
    <font>
      <b/>
      <sz val="14"/>
      <name val="Arial Narrow"/>
      <family val="2"/>
    </font>
    <font>
      <b/>
      <sz val="13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Kruti Dev 010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Arial Narrow"/>
      <family val="2"/>
    </font>
    <font>
      <b/>
      <sz val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Narrow"/>
      <family val="2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name val="Kruti Dev 010"/>
    </font>
    <font>
      <b/>
      <sz val="22"/>
      <name val="Arial Narrow"/>
      <family val="2"/>
    </font>
    <font>
      <b/>
      <sz val="10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11"/>
      <name val="Symbol"/>
      <family val="1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39" fillId="0" borderId="0" applyNumberFormat="0" applyFill="0" applyBorder="0" applyAlignment="0" applyProtection="0"/>
    <xf numFmtId="0" fontId="40" fillId="0" borderId="62" applyNumberFormat="0" applyFill="0" applyAlignment="0" applyProtection="0"/>
    <xf numFmtId="0" fontId="41" fillId="0" borderId="63" applyNumberFormat="0" applyFill="0" applyAlignment="0" applyProtection="0"/>
    <xf numFmtId="0" fontId="42" fillId="0" borderId="64" applyNumberFormat="0" applyFill="0" applyAlignment="0" applyProtection="0"/>
    <xf numFmtId="0" fontId="42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44" fillId="8" borderId="0" applyNumberFormat="0" applyBorder="0" applyAlignment="0" applyProtection="0"/>
    <xf numFmtId="0" fontId="45" fillId="9" borderId="0" applyNumberFormat="0" applyBorder="0" applyAlignment="0" applyProtection="0"/>
    <xf numFmtId="0" fontId="46" fillId="10" borderId="65" applyNumberFormat="0" applyAlignment="0" applyProtection="0"/>
    <xf numFmtId="0" fontId="47" fillId="11" borderId="66" applyNumberFormat="0" applyAlignment="0" applyProtection="0"/>
    <xf numFmtId="0" fontId="48" fillId="11" borderId="65" applyNumberFormat="0" applyAlignment="0" applyProtection="0"/>
    <xf numFmtId="0" fontId="49" fillId="0" borderId="67" applyNumberFormat="0" applyFill="0" applyAlignment="0" applyProtection="0"/>
    <xf numFmtId="0" fontId="50" fillId="12" borderId="68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70" applyNumberFormat="0" applyFill="0" applyAlignment="0" applyProtection="0"/>
    <xf numFmtId="0" fontId="5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54" fillId="37" borderId="0" applyNumberFormat="0" applyBorder="0" applyAlignment="0" applyProtection="0"/>
    <xf numFmtId="0" fontId="4" fillId="0" borderId="0"/>
    <xf numFmtId="0" fontId="4" fillId="13" borderId="69" applyNumberFormat="0" applyFont="0" applyAlignment="0" applyProtection="0"/>
  </cellStyleXfs>
  <cellXfs count="595">
    <xf numFmtId="0" fontId="0" fillId="0" borderId="0" xfId="0"/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3" fillId="0" borderId="0" xfId="0" applyFont="1" applyAlignment="1">
      <alignment horizontal="left" indent="1"/>
    </xf>
    <xf numFmtId="0" fontId="18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right" vertical="center" wrapText="1" indent="1"/>
    </xf>
    <xf numFmtId="0" fontId="22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left" inden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47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inden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 indent="1"/>
    </xf>
    <xf numFmtId="14" fontId="32" fillId="0" borderId="8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 indent="1"/>
    </xf>
    <xf numFmtId="14" fontId="32" fillId="0" borderId="14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 inden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35" xfId="0" applyFont="1" applyFill="1" applyBorder="1" applyAlignment="1">
      <alignment horizontal="left" vertical="center" wrapText="1" inden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 wrapText="1" indent="1"/>
    </xf>
    <xf numFmtId="0" fontId="34" fillId="0" borderId="23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33" fillId="0" borderId="14" xfId="0" applyFont="1" applyFill="1" applyBorder="1" applyAlignment="1">
      <alignment vertical="center" wrapText="1"/>
    </xf>
    <xf numFmtId="14" fontId="33" fillId="0" borderId="1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45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center" wrapText="1"/>
    </xf>
    <xf numFmtId="14" fontId="32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14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8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center"/>
    </xf>
    <xf numFmtId="0" fontId="32" fillId="0" borderId="10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 indent="1"/>
    </xf>
    <xf numFmtId="0" fontId="32" fillId="0" borderId="14" xfId="0" applyFont="1" applyFill="1" applyBorder="1" applyAlignment="1">
      <alignment horizontal="center" vertical="center"/>
    </xf>
    <xf numFmtId="15" fontId="32" fillId="0" borderId="14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vertical="center"/>
    </xf>
    <xf numFmtId="14" fontId="32" fillId="0" borderId="14" xfId="0" applyNumberFormat="1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32" fillId="0" borderId="21" xfId="0" applyFont="1" applyFill="1" applyBorder="1" applyAlignment="1">
      <alignment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left" vertical="center" wrapText="1"/>
    </xf>
    <xf numFmtId="14" fontId="18" fillId="3" borderId="14" xfId="0" applyNumberFormat="1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vertical="center"/>
    </xf>
    <xf numFmtId="0" fontId="31" fillId="3" borderId="15" xfId="0" applyFont="1" applyFill="1" applyBorder="1" applyAlignment="1">
      <alignment vertical="center"/>
    </xf>
    <xf numFmtId="0" fontId="31" fillId="0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 vertical="center" indent="1"/>
    </xf>
    <xf numFmtId="0" fontId="34" fillId="0" borderId="0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vertical="center" wrapText="1"/>
    </xf>
    <xf numFmtId="14" fontId="33" fillId="0" borderId="11" xfId="0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14" fontId="33" fillId="0" borderId="8" xfId="0" applyNumberFormat="1" applyFont="1" applyBorder="1" applyAlignment="1">
      <alignment horizontal="center" vertical="center" wrapText="1"/>
    </xf>
    <xf numFmtId="0" fontId="33" fillId="4" borderId="14" xfId="0" applyFont="1" applyFill="1" applyBorder="1" applyAlignment="1">
      <alignment vertical="center" wrapText="1"/>
    </xf>
    <xf numFmtId="14" fontId="33" fillId="4" borderId="14" xfId="0" applyNumberFormat="1" applyFont="1" applyFill="1" applyBorder="1" applyAlignment="1">
      <alignment horizontal="center" vertical="center" wrapText="1"/>
    </xf>
    <xf numFmtId="14" fontId="33" fillId="0" borderId="14" xfId="0" applyNumberFormat="1" applyFont="1" applyBorder="1" applyAlignment="1">
      <alignment horizontal="center" vertical="center" wrapText="1"/>
    </xf>
    <xf numFmtId="0" fontId="33" fillId="0" borderId="14" xfId="0" applyFont="1" applyBorder="1" applyAlignment="1">
      <alignment vertical="center" wrapText="1"/>
    </xf>
    <xf numFmtId="14" fontId="33" fillId="0" borderId="11" xfId="0" applyNumberFormat="1" applyFont="1" applyBorder="1" applyAlignment="1">
      <alignment horizontal="center" vertical="center" wrapText="1"/>
    </xf>
    <xf numFmtId="0" fontId="33" fillId="4" borderId="17" xfId="0" applyFont="1" applyFill="1" applyBorder="1" applyAlignment="1">
      <alignment vertical="center" wrapText="1"/>
    </xf>
    <xf numFmtId="14" fontId="33" fillId="4" borderId="17" xfId="0" applyNumberFormat="1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 wrapText="1"/>
    </xf>
    <xf numFmtId="0" fontId="32" fillId="0" borderId="14" xfId="0" applyFont="1" applyBorder="1" applyAlignment="1">
      <alignment horizontal="left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left" vertical="center" wrapText="1" indent="1"/>
    </xf>
    <xf numFmtId="14" fontId="32" fillId="4" borderId="14" xfId="0" applyNumberFormat="1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left" vertical="center" wrapText="1" indent="1"/>
    </xf>
    <xf numFmtId="14" fontId="32" fillId="0" borderId="29" xfId="0" applyNumberFormat="1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9" xfId="0" applyFont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32" fillId="0" borderId="38" xfId="0" applyFont="1" applyBorder="1" applyAlignment="1">
      <alignment horizontal="center" wrapText="1"/>
    </xf>
    <xf numFmtId="0" fontId="32" fillId="0" borderId="29" xfId="0" applyFont="1" applyBorder="1" applyAlignment="1">
      <alignment horizontal="left" wrapText="1" indent="1"/>
    </xf>
    <xf numFmtId="14" fontId="32" fillId="0" borderId="29" xfId="0" applyNumberFormat="1" applyFont="1" applyBorder="1" applyAlignment="1">
      <alignment horizontal="center" wrapText="1"/>
    </xf>
    <xf numFmtId="0" fontId="32" fillId="0" borderId="29" xfId="0" applyFont="1" applyBorder="1" applyAlignment="1">
      <alignment horizontal="center" wrapText="1"/>
    </xf>
    <xf numFmtId="0" fontId="32" fillId="0" borderId="29" xfId="0" applyFont="1" applyBorder="1" applyAlignment="1">
      <alignment wrapText="1"/>
    </xf>
    <xf numFmtId="0" fontId="33" fillId="0" borderId="0" xfId="0" applyFont="1" applyAlignment="1">
      <alignment horizontal="center" wrapText="1"/>
    </xf>
    <xf numFmtId="0" fontId="6" fillId="0" borderId="60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5" borderId="13" xfId="0" applyFont="1" applyFill="1" applyBorder="1" applyAlignment="1">
      <alignment horizontal="center" vertical="center" wrapText="1"/>
    </xf>
    <xf numFmtId="14" fontId="32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4" fontId="32" fillId="5" borderId="14" xfId="0" applyNumberFormat="1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 indent="1"/>
    </xf>
    <xf numFmtId="0" fontId="32" fillId="0" borderId="14" xfId="0" applyFont="1" applyFill="1" applyBorder="1" applyAlignment="1">
      <alignment horizontal="left" vertical="center" wrapText="1" indent="1"/>
    </xf>
    <xf numFmtId="0" fontId="32" fillId="5" borderId="14" xfId="0" applyFont="1" applyFill="1" applyBorder="1" applyAlignment="1">
      <alignment horizontal="left" vertical="center" wrapText="1" indent="1"/>
    </xf>
    <xf numFmtId="0" fontId="24" fillId="0" borderId="55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left" vertical="center" wrapText="1" indent="1"/>
    </xf>
    <xf numFmtId="14" fontId="32" fillId="0" borderId="20" xfId="0" applyNumberFormat="1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14" fontId="32" fillId="6" borderId="14" xfId="0" applyNumberFormat="1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14" fontId="32" fillId="0" borderId="17" xfId="0" applyNumberFormat="1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center" wrapText="1" indent="1"/>
    </xf>
    <xf numFmtId="0" fontId="32" fillId="0" borderId="17" xfId="0" applyFont="1" applyBorder="1" applyAlignment="1">
      <alignment horizontal="left" vertical="center" wrapText="1" indent="1"/>
    </xf>
    <xf numFmtId="0" fontId="32" fillId="6" borderId="16" xfId="0" applyFont="1" applyFill="1" applyBorder="1" applyAlignment="1">
      <alignment horizontal="center" vertical="center" wrapText="1"/>
    </xf>
    <xf numFmtId="0" fontId="32" fillId="6" borderId="17" xfId="0" applyFont="1" applyFill="1" applyBorder="1" applyAlignment="1">
      <alignment horizontal="left" vertical="center" wrapText="1" indent="1"/>
    </xf>
    <xf numFmtId="0" fontId="32" fillId="6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wrapText="1"/>
    </xf>
    <xf numFmtId="0" fontId="18" fillId="3" borderId="14" xfId="0" applyFont="1" applyFill="1" applyBorder="1" applyAlignment="1">
      <alignment vertical="center" wrapText="1"/>
    </xf>
    <xf numFmtId="14" fontId="18" fillId="3" borderId="14" xfId="0" applyNumberFormat="1" applyFont="1" applyFill="1" applyBorder="1" applyAlignment="1">
      <alignment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left" vertical="center" wrapText="1"/>
    </xf>
    <xf numFmtId="14" fontId="18" fillId="3" borderId="20" xfId="0" applyNumberFormat="1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vertical="center"/>
    </xf>
    <xf numFmtId="0" fontId="31" fillId="3" borderId="21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32" fillId="0" borderId="2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right" vertical="center"/>
    </xf>
    <xf numFmtId="0" fontId="28" fillId="0" borderId="14" xfId="0" applyFont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14" fontId="5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indent="1"/>
    </xf>
    <xf numFmtId="14" fontId="6" fillId="0" borderId="14" xfId="0" applyNumberFormat="1" applyFont="1" applyFill="1" applyBorder="1" applyAlignment="1">
      <alignment horizontal="center" vertical="center" wrapText="1"/>
    </xf>
    <xf numFmtId="14" fontId="6" fillId="0" borderId="35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 wrapText="1"/>
    </xf>
    <xf numFmtId="14" fontId="32" fillId="6" borderId="17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24" fillId="0" borderId="0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right" vertical="center" wrapText="1" indent="1"/>
    </xf>
    <xf numFmtId="0" fontId="17" fillId="0" borderId="71" xfId="0" applyFont="1" applyFill="1" applyBorder="1" applyAlignment="1">
      <alignment horizontal="left" vertical="center" wrapText="1"/>
    </xf>
    <xf numFmtId="0" fontId="17" fillId="0" borderId="72" xfId="0" applyFont="1" applyFill="1" applyBorder="1" applyAlignment="1">
      <alignment horizontal="left" vertical="center" wrapText="1"/>
    </xf>
    <xf numFmtId="0" fontId="17" fillId="0" borderId="73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 shrinkToFit="1"/>
    </xf>
    <xf numFmtId="0" fontId="17" fillId="0" borderId="7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left" vertical="center" wrapText="1"/>
    </xf>
    <xf numFmtId="14" fontId="6" fillId="4" borderId="14" xfId="0" applyNumberFormat="1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2" fillId="38" borderId="13" xfId="0" applyFont="1" applyFill="1" applyBorder="1" applyAlignment="1">
      <alignment horizontal="center" vertical="center" wrapText="1"/>
    </xf>
    <xf numFmtId="0" fontId="32" fillId="38" borderId="14" xfId="0" applyFont="1" applyFill="1" applyBorder="1" applyAlignment="1">
      <alignment horizontal="left" vertical="center" wrapText="1" indent="1"/>
    </xf>
    <xf numFmtId="0" fontId="32" fillId="38" borderId="14" xfId="0" applyFont="1" applyFill="1" applyBorder="1" applyAlignment="1">
      <alignment horizontal="center" vertical="center" wrapText="1"/>
    </xf>
    <xf numFmtId="14" fontId="32" fillId="38" borderId="14" xfId="0" applyNumberFormat="1" applyFont="1" applyFill="1" applyBorder="1" applyAlignment="1">
      <alignment horizontal="center" vertical="center" wrapText="1"/>
    </xf>
    <xf numFmtId="0" fontId="6" fillId="38" borderId="14" xfId="0" applyFont="1" applyFill="1" applyBorder="1" applyAlignment="1">
      <alignment horizontal="center" vertical="center"/>
    </xf>
    <xf numFmtId="0" fontId="6" fillId="38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4" fontId="32" fillId="0" borderId="8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14" fontId="32" fillId="0" borderId="14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14" fontId="32" fillId="0" borderId="20" xfId="0" applyNumberFormat="1" applyFont="1" applyBorder="1" applyAlignment="1">
      <alignment horizontal="center"/>
    </xf>
    <xf numFmtId="0" fontId="32" fillId="0" borderId="14" xfId="0" applyFont="1" applyBorder="1" applyAlignment="1">
      <alignment wrapText="1"/>
    </xf>
    <xf numFmtId="14" fontId="32" fillId="0" borderId="14" xfId="0" applyNumberFormat="1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0" fontId="19" fillId="0" borderId="39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/>
    </xf>
    <xf numFmtId="0" fontId="32" fillId="0" borderId="8" xfId="0" applyFont="1" applyBorder="1" applyAlignment="1">
      <alignment wrapText="1"/>
    </xf>
    <xf numFmtId="14" fontId="32" fillId="0" borderId="8" xfId="0" applyNumberFormat="1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63" fillId="0" borderId="17" xfId="0" applyFont="1" applyBorder="1" applyAlignment="1">
      <alignment horizontal="center" vertical="center" wrapText="1"/>
    </xf>
    <xf numFmtId="14" fontId="26" fillId="0" borderId="2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0" fillId="0" borderId="76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left" vertical="center" indent="1"/>
    </xf>
    <xf numFmtId="0" fontId="32" fillId="0" borderId="20" xfId="0" applyFont="1" applyFill="1" applyBorder="1" applyAlignment="1">
      <alignment horizontal="center" vertical="center"/>
    </xf>
    <xf numFmtId="15" fontId="32" fillId="0" borderId="20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left" vertical="center" indent="1"/>
    </xf>
    <xf numFmtId="14" fontId="32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15" fontId="32" fillId="0" borderId="8" xfId="0" applyNumberFormat="1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0" fontId="32" fillId="0" borderId="8" xfId="0" applyFont="1" applyFill="1" applyBorder="1" applyAlignment="1">
      <alignment vertical="center"/>
    </xf>
    <xf numFmtId="0" fontId="31" fillId="0" borderId="22" xfId="0" applyFont="1" applyFill="1" applyBorder="1" applyAlignment="1">
      <alignment horizontal="left" vertical="center" wrapText="1" indent="2"/>
    </xf>
    <xf numFmtId="0" fontId="31" fillId="0" borderId="23" xfId="0" applyFont="1" applyFill="1" applyBorder="1" applyAlignment="1">
      <alignment horizontal="left" vertical="center" wrapText="1" indent="2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0" fillId="0" borderId="14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0" fontId="64" fillId="0" borderId="14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vertical="center"/>
    </xf>
    <xf numFmtId="0" fontId="64" fillId="2" borderId="14" xfId="0" applyFont="1" applyFill="1" applyBorder="1" applyAlignment="1">
      <alignment vertical="center"/>
    </xf>
    <xf numFmtId="0" fontId="64" fillId="4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left" vertical="center" wrapText="1" indent="1"/>
    </xf>
    <xf numFmtId="0" fontId="18" fillId="0" borderId="3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18" fillId="0" borderId="28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 indent="2"/>
    </xf>
    <xf numFmtId="0" fontId="24" fillId="0" borderId="20" xfId="0" applyFont="1" applyFill="1" applyBorder="1" applyAlignment="1">
      <alignment horizontal="left" vertical="center" wrapText="1" indent="2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right" vertical="center" indent="2"/>
    </xf>
    <xf numFmtId="0" fontId="24" fillId="0" borderId="5" xfId="0" applyFont="1" applyFill="1" applyBorder="1" applyAlignment="1">
      <alignment horizontal="right" vertical="center" indent="2"/>
    </xf>
    <xf numFmtId="0" fontId="24" fillId="0" borderId="5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right" vertical="center" indent="2"/>
    </xf>
    <xf numFmtId="0" fontId="17" fillId="0" borderId="44" xfId="0" applyFont="1" applyFill="1" applyBorder="1" applyAlignment="1">
      <alignment horizontal="right" vertical="center" indent="2"/>
    </xf>
    <xf numFmtId="0" fontId="17" fillId="0" borderId="4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 wrapText="1" indent="2"/>
    </xf>
    <xf numFmtId="0" fontId="31" fillId="0" borderId="17" xfId="0" applyFont="1" applyFill="1" applyBorder="1" applyAlignment="1">
      <alignment horizontal="left" vertical="center" wrapText="1" indent="2"/>
    </xf>
    <xf numFmtId="0" fontId="17" fillId="0" borderId="2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57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right" vertical="center"/>
    </xf>
    <xf numFmtId="0" fontId="34" fillId="0" borderId="5" xfId="0" applyFont="1" applyFill="1" applyBorder="1" applyAlignment="1">
      <alignment horizontal="right" vertical="center"/>
    </xf>
    <xf numFmtId="0" fontId="34" fillId="0" borderId="50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 indent="1"/>
    </xf>
    <xf numFmtId="0" fontId="24" fillId="0" borderId="2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right" vertical="center" wrapText="1"/>
    </xf>
    <xf numFmtId="0" fontId="24" fillId="0" borderId="44" xfId="0" applyFont="1" applyFill="1" applyBorder="1" applyAlignment="1">
      <alignment horizontal="right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right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right" vertical="center"/>
    </xf>
    <xf numFmtId="0" fontId="34" fillId="0" borderId="44" xfId="0" applyFont="1" applyFill="1" applyBorder="1" applyAlignment="1">
      <alignment horizontal="right" vertical="center"/>
    </xf>
    <xf numFmtId="0" fontId="34" fillId="0" borderId="26" xfId="0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 indent="1"/>
    </xf>
    <xf numFmtId="0" fontId="24" fillId="0" borderId="35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right" vertical="center" wrapText="1"/>
    </xf>
    <xf numFmtId="0" fontId="31" fillId="0" borderId="44" xfId="0" applyFont="1" applyFill="1" applyBorder="1" applyAlignment="1">
      <alignment horizontal="right" vertical="center" wrapText="1"/>
    </xf>
    <xf numFmtId="0" fontId="31" fillId="0" borderId="26" xfId="0" applyFont="1" applyFill="1" applyBorder="1" applyAlignment="1">
      <alignment horizontal="right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right" vertical="center"/>
    </xf>
    <xf numFmtId="0" fontId="31" fillId="0" borderId="44" xfId="0" applyFont="1" applyFill="1" applyBorder="1" applyAlignment="1">
      <alignment horizontal="right" vertical="center"/>
    </xf>
    <xf numFmtId="0" fontId="31" fillId="0" borderId="26" xfId="0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 wrapText="1" indent="1"/>
    </xf>
    <xf numFmtId="0" fontId="31" fillId="0" borderId="20" xfId="0" applyFont="1" applyFill="1" applyBorder="1" applyAlignment="1">
      <alignment horizontal="left" vertical="center" wrapText="1" indent="1"/>
    </xf>
    <xf numFmtId="0" fontId="31" fillId="0" borderId="35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right" vertical="center" wrapText="1" indent="2"/>
    </xf>
    <xf numFmtId="0" fontId="24" fillId="0" borderId="5" xfId="0" applyFont="1" applyFill="1" applyBorder="1" applyAlignment="1">
      <alignment horizontal="right" vertical="center" wrapText="1" indent="2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right" vertical="center" wrapText="1" indent="2"/>
    </xf>
    <xf numFmtId="0" fontId="27" fillId="0" borderId="4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right" vertical="center" wrapText="1"/>
    </xf>
    <xf numFmtId="0" fontId="31" fillId="0" borderId="4" xfId="0" applyFont="1" applyFill="1" applyBorder="1" applyAlignment="1">
      <alignment horizontal="right" vertical="center" wrapText="1"/>
    </xf>
    <xf numFmtId="0" fontId="31" fillId="0" borderId="5" xfId="0" applyFont="1" applyFill="1" applyBorder="1" applyAlignment="1">
      <alignment horizontal="right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 indent="2"/>
    </xf>
    <xf numFmtId="0" fontId="24" fillId="0" borderId="17" xfId="0" applyFont="1" applyBorder="1" applyAlignment="1">
      <alignment horizontal="left" vertical="center" wrapText="1" indent="2"/>
    </xf>
    <xf numFmtId="0" fontId="24" fillId="0" borderId="1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19" fillId="0" borderId="50" xfId="0" applyFont="1" applyBorder="1" applyAlignment="1">
      <alignment horizontal="right"/>
    </xf>
    <xf numFmtId="0" fontId="19" fillId="0" borderId="25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0" fontId="19" fillId="0" borderId="44" xfId="0" applyFont="1" applyBorder="1" applyAlignment="1">
      <alignment horizontal="center" vertical="center"/>
    </xf>
    <xf numFmtId="0" fontId="19" fillId="0" borderId="48" xfId="0" applyFont="1" applyBorder="1" applyAlignment="1">
      <alignment horizontal="right" vertical="center"/>
    </xf>
    <xf numFmtId="0" fontId="17" fillId="0" borderId="27" xfId="0" applyFont="1" applyFill="1" applyBorder="1" applyAlignment="1">
      <alignment horizontal="left" vertical="center" wrapText="1" indent="1"/>
    </xf>
    <xf numFmtId="0" fontId="17" fillId="0" borderId="30" xfId="0" applyFont="1" applyFill="1" applyBorder="1" applyAlignment="1">
      <alignment horizontal="left" vertical="center" wrapText="1" inden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right" vertical="center" indent="2"/>
    </xf>
    <xf numFmtId="0" fontId="12" fillId="0" borderId="55" xfId="0" applyFont="1" applyBorder="1" applyAlignment="1">
      <alignment horizontal="right" vertical="center" indent="2"/>
    </xf>
    <xf numFmtId="0" fontId="12" fillId="0" borderId="4" xfId="0" applyFont="1" applyBorder="1" applyAlignment="1">
      <alignment horizontal="right" vertical="center" indent="2"/>
    </xf>
    <xf numFmtId="0" fontId="12" fillId="0" borderId="50" xfId="0" applyFont="1" applyBorder="1" applyAlignment="1">
      <alignment horizontal="right" vertical="center" indent="2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opLeftCell="A13" zoomScale="85" zoomScaleNormal="85" workbookViewId="0">
      <selection activeCell="R28" sqref="R28"/>
    </sheetView>
  </sheetViews>
  <sheetFormatPr defaultColWidth="9" defaultRowHeight="15"/>
  <cols>
    <col min="1" max="1" width="14.85546875" style="15" customWidth="1"/>
    <col min="2" max="3" width="6.28515625" customWidth="1"/>
    <col min="4" max="5" width="6.42578125" customWidth="1"/>
    <col min="6" max="7" width="6.28515625" customWidth="1"/>
    <col min="8" max="9" width="6.42578125" customWidth="1"/>
    <col min="10" max="11" width="6.28515625" customWidth="1"/>
    <col min="12" max="13" width="6.42578125" customWidth="1"/>
    <col min="14" max="15" width="6.28515625" customWidth="1"/>
    <col min="16" max="17" width="6.42578125" customWidth="1"/>
    <col min="18" max="19" width="6.28515625" customWidth="1"/>
    <col min="20" max="21" width="6.42578125" customWidth="1"/>
    <col min="22" max="22" width="6.28515625" customWidth="1"/>
    <col min="23" max="25" width="6.42578125" customWidth="1"/>
  </cols>
  <sheetData>
    <row r="1" spans="1:27" ht="30" customHeight="1">
      <c r="A1" s="16" t="s">
        <v>511</v>
      </c>
      <c r="C1" s="456" t="s">
        <v>512</v>
      </c>
      <c r="D1" s="456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241"/>
    </row>
    <row r="2" spans="1:27" ht="17.25" customHeight="1">
      <c r="C2" s="458" t="s">
        <v>0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242"/>
    </row>
    <row r="3" spans="1:27" ht="17.25" customHeight="1">
      <c r="C3" s="458" t="s">
        <v>155</v>
      </c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242"/>
    </row>
    <row r="4" spans="1:27" ht="17.25" customHeight="1">
      <c r="C4" s="458" t="s">
        <v>2</v>
      </c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242"/>
    </row>
    <row r="5" spans="1:27" ht="4.5" customHeight="1" thickBot="1"/>
    <row r="6" spans="1:27" ht="22.5" customHeight="1" thickBot="1">
      <c r="A6" s="459" t="s">
        <v>513</v>
      </c>
      <c r="B6" s="461" t="s">
        <v>18</v>
      </c>
      <c r="C6" s="453"/>
      <c r="D6" s="453"/>
      <c r="E6" s="453"/>
      <c r="F6" s="453" t="s">
        <v>15</v>
      </c>
      <c r="G6" s="453"/>
      <c r="H6" s="453"/>
      <c r="I6" s="453"/>
      <c r="J6" s="453" t="s">
        <v>41</v>
      </c>
      <c r="K6" s="453"/>
      <c r="L6" s="453"/>
      <c r="M6" s="453"/>
      <c r="N6" s="453" t="s">
        <v>19</v>
      </c>
      <c r="O6" s="453"/>
      <c r="P6" s="453"/>
      <c r="Q6" s="453"/>
      <c r="R6" s="453" t="s">
        <v>514</v>
      </c>
      <c r="S6" s="453"/>
      <c r="T6" s="454"/>
      <c r="U6" s="454"/>
      <c r="V6" s="452" t="s">
        <v>21</v>
      </c>
      <c r="W6" s="453"/>
      <c r="X6" s="454"/>
      <c r="Y6" s="455"/>
    </row>
    <row r="7" spans="1:27" ht="35.1" customHeight="1" thickBot="1">
      <c r="A7" s="460"/>
      <c r="B7" s="17" t="s">
        <v>20</v>
      </c>
      <c r="C7" s="18" t="s">
        <v>16</v>
      </c>
      <c r="D7" s="18" t="s">
        <v>515</v>
      </c>
      <c r="E7" s="18" t="s">
        <v>21</v>
      </c>
      <c r="F7" s="17" t="s">
        <v>20</v>
      </c>
      <c r="G7" s="18" t="s">
        <v>16</v>
      </c>
      <c r="H7" s="18" t="s">
        <v>515</v>
      </c>
      <c r="I7" s="18" t="s">
        <v>21</v>
      </c>
      <c r="J7" s="17" t="s">
        <v>20</v>
      </c>
      <c r="K7" s="18" t="s">
        <v>16</v>
      </c>
      <c r="L7" s="18" t="s">
        <v>515</v>
      </c>
      <c r="M7" s="18" t="s">
        <v>21</v>
      </c>
      <c r="N7" s="17" t="s">
        <v>20</v>
      </c>
      <c r="O7" s="18" t="s">
        <v>16</v>
      </c>
      <c r="P7" s="18" t="s">
        <v>515</v>
      </c>
      <c r="Q7" s="18" t="s">
        <v>21</v>
      </c>
      <c r="R7" s="17" t="s">
        <v>20</v>
      </c>
      <c r="S7" s="18" t="s">
        <v>16</v>
      </c>
      <c r="T7" s="18" t="s">
        <v>515</v>
      </c>
      <c r="U7" s="33" t="s">
        <v>21</v>
      </c>
      <c r="V7" s="244" t="s">
        <v>20</v>
      </c>
      <c r="W7" s="243" t="s">
        <v>16</v>
      </c>
      <c r="X7" s="243" t="s">
        <v>515</v>
      </c>
      <c r="Y7" s="245" t="s">
        <v>21</v>
      </c>
    </row>
    <row r="8" spans="1:27" ht="24.95" customHeight="1">
      <c r="A8" s="138" t="s">
        <v>516</v>
      </c>
      <c r="B8" s="139">
        <v>0</v>
      </c>
      <c r="C8" s="140">
        <v>0</v>
      </c>
      <c r="D8" s="140">
        <v>0</v>
      </c>
      <c r="E8" s="141">
        <f>SUM(B8:D8)</f>
        <v>0</v>
      </c>
      <c r="F8" s="139">
        <v>1</v>
      </c>
      <c r="G8" s="140">
        <v>2</v>
      </c>
      <c r="H8" s="140">
        <v>0</v>
      </c>
      <c r="I8" s="141">
        <f>SUM(F8:H8)</f>
        <v>3</v>
      </c>
      <c r="J8" s="139">
        <v>0</v>
      </c>
      <c r="K8" s="140">
        <v>3</v>
      </c>
      <c r="L8" s="140">
        <v>0</v>
      </c>
      <c r="M8" s="141">
        <f>SUM(J8:L8)</f>
        <v>3</v>
      </c>
      <c r="N8" s="139">
        <v>11</v>
      </c>
      <c r="O8" s="140">
        <v>9</v>
      </c>
      <c r="P8" s="140">
        <v>0</v>
      </c>
      <c r="Q8" s="141">
        <f>SUM(N8:P8)</f>
        <v>20</v>
      </c>
      <c r="R8" s="139">
        <v>0</v>
      </c>
      <c r="S8" s="140">
        <v>0</v>
      </c>
      <c r="T8" s="140">
        <v>0</v>
      </c>
      <c r="U8" s="142">
        <f>SUM(R8:T8)</f>
        <v>0</v>
      </c>
      <c r="V8" s="143">
        <f>SUM(B8,F8,J8,N8,R8)</f>
        <v>12</v>
      </c>
      <c r="W8" s="144">
        <f>SUM(C8,G8,K8,O8,S8)</f>
        <v>14</v>
      </c>
      <c r="X8" s="144">
        <f>SUM(D8,H8,L8,P8,T8)</f>
        <v>0</v>
      </c>
      <c r="Y8" s="145">
        <f>SUM(E8,I8,M8,Q8,U8)</f>
        <v>26</v>
      </c>
      <c r="AA8">
        <v>70</v>
      </c>
    </row>
    <row r="9" spans="1:27" ht="24.95" customHeight="1">
      <c r="A9" s="22" t="s">
        <v>517</v>
      </c>
      <c r="B9" s="19">
        <v>0</v>
      </c>
      <c r="C9" s="20">
        <v>1</v>
      </c>
      <c r="D9" s="20">
        <v>0</v>
      </c>
      <c r="E9" s="21">
        <f t="shared" ref="E9:E20" si="0">SUM(B9:D9)</f>
        <v>1</v>
      </c>
      <c r="F9" s="19">
        <v>1</v>
      </c>
      <c r="G9" s="20">
        <v>1</v>
      </c>
      <c r="H9" s="20">
        <v>0</v>
      </c>
      <c r="I9" s="21">
        <f t="shared" ref="I9:I20" si="1">SUM(F9:H9)</f>
        <v>2</v>
      </c>
      <c r="J9" s="19">
        <v>0</v>
      </c>
      <c r="K9" s="20">
        <v>2</v>
      </c>
      <c r="L9" s="20">
        <v>0</v>
      </c>
      <c r="M9" s="21">
        <f t="shared" ref="M9:M20" si="2">SUM(J9:L9)</f>
        <v>2</v>
      </c>
      <c r="N9" s="19">
        <v>8</v>
      </c>
      <c r="O9" s="20">
        <v>18</v>
      </c>
      <c r="P9" s="20">
        <v>0</v>
      </c>
      <c r="Q9" s="21">
        <f t="shared" ref="Q9:Q20" si="3">SUM(N9:P9)</f>
        <v>26</v>
      </c>
      <c r="R9" s="19">
        <v>0</v>
      </c>
      <c r="S9" s="20">
        <v>1</v>
      </c>
      <c r="T9" s="20">
        <v>0</v>
      </c>
      <c r="U9" s="34">
        <f t="shared" ref="U9:U20" si="4">SUM(R9:T9)</f>
        <v>1</v>
      </c>
      <c r="V9" s="35">
        <f t="shared" ref="V9:Y20" si="5">SUM(B9,F9,J9,N9,R9)</f>
        <v>9</v>
      </c>
      <c r="W9" s="36">
        <f t="shared" si="5"/>
        <v>23</v>
      </c>
      <c r="X9" s="36">
        <f t="shared" si="5"/>
        <v>0</v>
      </c>
      <c r="Y9" s="39">
        <f t="shared" si="5"/>
        <v>32</v>
      </c>
      <c r="AA9">
        <v>32</v>
      </c>
    </row>
    <row r="10" spans="1:27" ht="24.95" customHeight="1">
      <c r="A10" s="22" t="s">
        <v>518</v>
      </c>
      <c r="B10" s="19">
        <v>0</v>
      </c>
      <c r="C10" s="20">
        <v>1</v>
      </c>
      <c r="D10" s="20">
        <v>0</v>
      </c>
      <c r="E10" s="21">
        <f t="shared" si="0"/>
        <v>1</v>
      </c>
      <c r="F10" s="19">
        <v>3</v>
      </c>
      <c r="G10" s="20">
        <v>3</v>
      </c>
      <c r="H10" s="20">
        <v>0</v>
      </c>
      <c r="I10" s="21">
        <f t="shared" si="1"/>
        <v>6</v>
      </c>
      <c r="J10" s="19">
        <v>1</v>
      </c>
      <c r="K10" s="20">
        <v>2</v>
      </c>
      <c r="L10" s="20">
        <v>0</v>
      </c>
      <c r="M10" s="21">
        <f t="shared" si="2"/>
        <v>3</v>
      </c>
      <c r="N10" s="19">
        <v>14</v>
      </c>
      <c r="O10" s="20">
        <v>15</v>
      </c>
      <c r="P10" s="20">
        <v>0</v>
      </c>
      <c r="Q10" s="21">
        <f t="shared" si="3"/>
        <v>29</v>
      </c>
      <c r="R10" s="19">
        <v>0</v>
      </c>
      <c r="S10" s="20">
        <v>0</v>
      </c>
      <c r="T10" s="20">
        <v>0</v>
      </c>
      <c r="U10" s="34">
        <f t="shared" si="4"/>
        <v>0</v>
      </c>
      <c r="V10" s="35">
        <f t="shared" si="5"/>
        <v>18</v>
      </c>
      <c r="W10" s="36">
        <f t="shared" si="5"/>
        <v>21</v>
      </c>
      <c r="X10" s="36">
        <f t="shared" si="5"/>
        <v>0</v>
      </c>
      <c r="Y10" s="39">
        <f t="shared" si="5"/>
        <v>39</v>
      </c>
      <c r="AA10">
        <v>39</v>
      </c>
    </row>
    <row r="11" spans="1:27" ht="24.95" customHeight="1">
      <c r="A11" s="146" t="s">
        <v>519</v>
      </c>
      <c r="B11" s="139">
        <v>1</v>
      </c>
      <c r="C11" s="140">
        <v>2</v>
      </c>
      <c r="D11" s="140">
        <v>0</v>
      </c>
      <c r="E11" s="141">
        <f t="shared" si="0"/>
        <v>3</v>
      </c>
      <c r="F11" s="139">
        <v>7</v>
      </c>
      <c r="G11" s="140">
        <v>2</v>
      </c>
      <c r="H11" s="140">
        <v>0</v>
      </c>
      <c r="I11" s="141">
        <f t="shared" si="1"/>
        <v>9</v>
      </c>
      <c r="J11" s="139">
        <v>2</v>
      </c>
      <c r="K11" s="140">
        <v>2</v>
      </c>
      <c r="L11" s="140">
        <v>0</v>
      </c>
      <c r="M11" s="141">
        <f t="shared" si="2"/>
        <v>4</v>
      </c>
      <c r="N11" s="139">
        <v>14</v>
      </c>
      <c r="O11" s="140">
        <v>18</v>
      </c>
      <c r="P11" s="140">
        <v>0</v>
      </c>
      <c r="Q11" s="141">
        <f t="shared" si="3"/>
        <v>32</v>
      </c>
      <c r="R11" s="139">
        <v>0</v>
      </c>
      <c r="S11" s="140">
        <v>0</v>
      </c>
      <c r="T11" s="140">
        <v>0</v>
      </c>
      <c r="U11" s="142">
        <f t="shared" si="4"/>
        <v>0</v>
      </c>
      <c r="V11" s="143">
        <f t="shared" si="5"/>
        <v>24</v>
      </c>
      <c r="W11" s="144">
        <f t="shared" si="5"/>
        <v>24</v>
      </c>
      <c r="X11" s="144">
        <f t="shared" si="5"/>
        <v>0</v>
      </c>
      <c r="Y11" s="145">
        <f t="shared" si="5"/>
        <v>48</v>
      </c>
      <c r="AA11">
        <v>62</v>
      </c>
    </row>
    <row r="12" spans="1:27" ht="24.95" customHeight="1">
      <c r="A12" s="22" t="s">
        <v>520</v>
      </c>
      <c r="B12" s="19">
        <v>0</v>
      </c>
      <c r="C12" s="20">
        <v>2</v>
      </c>
      <c r="D12" s="20">
        <v>0</v>
      </c>
      <c r="E12" s="21">
        <f t="shared" si="0"/>
        <v>2</v>
      </c>
      <c r="F12" s="19">
        <v>2</v>
      </c>
      <c r="G12" s="20">
        <v>7</v>
      </c>
      <c r="H12" s="20">
        <v>0</v>
      </c>
      <c r="I12" s="21">
        <f t="shared" si="1"/>
        <v>9</v>
      </c>
      <c r="J12" s="19">
        <v>1</v>
      </c>
      <c r="K12" s="20">
        <v>0</v>
      </c>
      <c r="L12" s="20">
        <v>0</v>
      </c>
      <c r="M12" s="21">
        <f t="shared" si="2"/>
        <v>1</v>
      </c>
      <c r="N12" s="19">
        <v>11</v>
      </c>
      <c r="O12" s="20">
        <v>20</v>
      </c>
      <c r="P12" s="20">
        <v>0</v>
      </c>
      <c r="Q12" s="21">
        <f t="shared" si="3"/>
        <v>31</v>
      </c>
      <c r="R12" s="19">
        <v>0</v>
      </c>
      <c r="S12" s="20">
        <v>0</v>
      </c>
      <c r="T12" s="20">
        <v>0</v>
      </c>
      <c r="U12" s="34">
        <f t="shared" si="4"/>
        <v>0</v>
      </c>
      <c r="V12" s="35">
        <f t="shared" si="5"/>
        <v>14</v>
      </c>
      <c r="W12" s="36">
        <f t="shared" si="5"/>
        <v>29</v>
      </c>
      <c r="X12" s="36">
        <f t="shared" si="5"/>
        <v>0</v>
      </c>
      <c r="Y12" s="39">
        <f t="shared" si="5"/>
        <v>43</v>
      </c>
      <c r="AA12">
        <v>43</v>
      </c>
    </row>
    <row r="13" spans="1:27" ht="24.95" customHeight="1">
      <c r="A13" s="22" t="s">
        <v>521</v>
      </c>
      <c r="B13" s="19">
        <v>2</v>
      </c>
      <c r="C13" s="20">
        <v>4</v>
      </c>
      <c r="D13" s="20">
        <v>0</v>
      </c>
      <c r="E13" s="21">
        <f t="shared" si="0"/>
        <v>6</v>
      </c>
      <c r="F13" s="19">
        <v>2</v>
      </c>
      <c r="G13" s="20">
        <v>1</v>
      </c>
      <c r="H13" s="20">
        <v>0</v>
      </c>
      <c r="I13" s="21">
        <f t="shared" si="1"/>
        <v>3</v>
      </c>
      <c r="J13" s="19">
        <v>2</v>
      </c>
      <c r="K13" s="20">
        <v>2</v>
      </c>
      <c r="L13" s="20">
        <v>0</v>
      </c>
      <c r="M13" s="21">
        <f t="shared" si="2"/>
        <v>4</v>
      </c>
      <c r="N13" s="19">
        <v>21</v>
      </c>
      <c r="O13" s="20">
        <v>24</v>
      </c>
      <c r="P13" s="20">
        <v>0</v>
      </c>
      <c r="Q13" s="21">
        <f t="shared" si="3"/>
        <v>45</v>
      </c>
      <c r="R13" s="19">
        <v>0</v>
      </c>
      <c r="S13" s="20">
        <v>1</v>
      </c>
      <c r="T13" s="20">
        <v>0</v>
      </c>
      <c r="U13" s="34">
        <f t="shared" si="4"/>
        <v>1</v>
      </c>
      <c r="V13" s="35">
        <f t="shared" si="5"/>
        <v>27</v>
      </c>
      <c r="W13" s="36">
        <f t="shared" si="5"/>
        <v>32</v>
      </c>
      <c r="X13" s="36">
        <f t="shared" si="5"/>
        <v>0</v>
      </c>
      <c r="Y13" s="39">
        <f t="shared" si="5"/>
        <v>59</v>
      </c>
      <c r="AA13">
        <v>59</v>
      </c>
    </row>
    <row r="14" spans="1:27" ht="24.95" customHeight="1">
      <c r="A14" s="146" t="s">
        <v>522</v>
      </c>
      <c r="B14" s="139">
        <v>0</v>
      </c>
      <c r="C14" s="140">
        <v>0</v>
      </c>
      <c r="D14" s="140">
        <v>0</v>
      </c>
      <c r="E14" s="141">
        <f t="shared" si="0"/>
        <v>0</v>
      </c>
      <c r="F14" s="139">
        <v>0</v>
      </c>
      <c r="G14" s="140">
        <v>0</v>
      </c>
      <c r="H14" s="140">
        <v>0</v>
      </c>
      <c r="I14" s="141">
        <f t="shared" si="1"/>
        <v>0</v>
      </c>
      <c r="J14" s="139">
        <v>0</v>
      </c>
      <c r="K14" s="140">
        <v>0</v>
      </c>
      <c r="L14" s="140">
        <v>0</v>
      </c>
      <c r="M14" s="141">
        <f t="shared" si="2"/>
        <v>0</v>
      </c>
      <c r="N14" s="139">
        <v>3</v>
      </c>
      <c r="O14" s="140">
        <v>1</v>
      </c>
      <c r="P14" s="140">
        <v>0</v>
      </c>
      <c r="Q14" s="141">
        <f t="shared" si="3"/>
        <v>4</v>
      </c>
      <c r="R14" s="139">
        <v>0</v>
      </c>
      <c r="S14" s="140">
        <v>0</v>
      </c>
      <c r="T14" s="140">
        <v>0</v>
      </c>
      <c r="U14" s="142">
        <f t="shared" si="4"/>
        <v>0</v>
      </c>
      <c r="V14" s="143">
        <f t="shared" si="5"/>
        <v>3</v>
      </c>
      <c r="W14" s="144">
        <f t="shared" si="5"/>
        <v>1</v>
      </c>
      <c r="X14" s="144">
        <f t="shared" si="5"/>
        <v>0</v>
      </c>
      <c r="Y14" s="145">
        <f t="shared" si="5"/>
        <v>4</v>
      </c>
      <c r="AA14">
        <v>6</v>
      </c>
    </row>
    <row r="15" spans="1:27" ht="24.95" customHeight="1">
      <c r="A15" s="22" t="s">
        <v>523</v>
      </c>
      <c r="B15" s="19">
        <v>0</v>
      </c>
      <c r="C15" s="20">
        <v>0</v>
      </c>
      <c r="D15" s="20">
        <v>0</v>
      </c>
      <c r="E15" s="21">
        <f t="shared" si="0"/>
        <v>0</v>
      </c>
      <c r="F15" s="19">
        <v>0</v>
      </c>
      <c r="G15" s="20">
        <v>0</v>
      </c>
      <c r="H15" s="20">
        <v>0</v>
      </c>
      <c r="I15" s="21">
        <f t="shared" si="1"/>
        <v>0</v>
      </c>
      <c r="J15" s="19">
        <v>1</v>
      </c>
      <c r="K15" s="20">
        <v>0</v>
      </c>
      <c r="L15" s="20">
        <v>0</v>
      </c>
      <c r="M15" s="21">
        <f t="shared" si="2"/>
        <v>1</v>
      </c>
      <c r="N15" s="19">
        <v>1</v>
      </c>
      <c r="O15" s="20">
        <v>4</v>
      </c>
      <c r="P15" s="20">
        <v>0</v>
      </c>
      <c r="Q15" s="21">
        <f t="shared" si="3"/>
        <v>5</v>
      </c>
      <c r="R15" s="19">
        <v>0</v>
      </c>
      <c r="S15" s="20">
        <v>0</v>
      </c>
      <c r="T15" s="20">
        <v>0</v>
      </c>
      <c r="U15" s="34">
        <f t="shared" si="4"/>
        <v>0</v>
      </c>
      <c r="V15" s="35">
        <f t="shared" si="5"/>
        <v>2</v>
      </c>
      <c r="W15" s="36">
        <f t="shared" si="5"/>
        <v>4</v>
      </c>
      <c r="X15" s="36">
        <f t="shared" si="5"/>
        <v>0</v>
      </c>
      <c r="Y15" s="39">
        <f t="shared" si="5"/>
        <v>6</v>
      </c>
      <c r="AA15">
        <v>6</v>
      </c>
    </row>
    <row r="16" spans="1:27" ht="24.95" customHeight="1">
      <c r="A16" s="22" t="s">
        <v>524</v>
      </c>
      <c r="B16" s="19">
        <v>1</v>
      </c>
      <c r="C16" s="20">
        <v>0</v>
      </c>
      <c r="D16" s="20">
        <v>0</v>
      </c>
      <c r="E16" s="21">
        <f t="shared" si="0"/>
        <v>1</v>
      </c>
      <c r="F16" s="19">
        <v>1</v>
      </c>
      <c r="G16" s="20">
        <v>0</v>
      </c>
      <c r="H16" s="20">
        <v>0</v>
      </c>
      <c r="I16" s="21">
        <f t="shared" si="1"/>
        <v>1</v>
      </c>
      <c r="J16" s="19">
        <v>0</v>
      </c>
      <c r="K16" s="20">
        <v>1</v>
      </c>
      <c r="L16" s="20">
        <v>0</v>
      </c>
      <c r="M16" s="21">
        <f t="shared" si="2"/>
        <v>1</v>
      </c>
      <c r="N16" s="19">
        <v>3</v>
      </c>
      <c r="O16" s="20">
        <v>6</v>
      </c>
      <c r="P16" s="20">
        <v>0</v>
      </c>
      <c r="Q16" s="21">
        <f t="shared" si="3"/>
        <v>9</v>
      </c>
      <c r="R16" s="19">
        <v>0</v>
      </c>
      <c r="S16" s="20">
        <v>0</v>
      </c>
      <c r="T16" s="20">
        <v>0</v>
      </c>
      <c r="U16" s="34">
        <f t="shared" si="4"/>
        <v>0</v>
      </c>
      <c r="V16" s="35">
        <f t="shared" si="5"/>
        <v>5</v>
      </c>
      <c r="W16" s="36">
        <f t="shared" si="5"/>
        <v>7</v>
      </c>
      <c r="X16" s="36">
        <f t="shared" si="5"/>
        <v>0</v>
      </c>
      <c r="Y16" s="39">
        <f t="shared" si="5"/>
        <v>12</v>
      </c>
      <c r="AA16">
        <v>12</v>
      </c>
    </row>
    <row r="17" spans="1:27" ht="24.95" customHeight="1">
      <c r="A17" s="22" t="s">
        <v>525</v>
      </c>
      <c r="B17" s="19">
        <v>2</v>
      </c>
      <c r="C17" s="20">
        <v>2</v>
      </c>
      <c r="D17" s="20">
        <v>0</v>
      </c>
      <c r="E17" s="21">
        <f t="shared" si="0"/>
        <v>4</v>
      </c>
      <c r="F17" s="19">
        <v>4</v>
      </c>
      <c r="G17" s="20">
        <v>2</v>
      </c>
      <c r="H17" s="20">
        <v>0</v>
      </c>
      <c r="I17" s="21">
        <f t="shared" si="1"/>
        <v>6</v>
      </c>
      <c r="J17" s="19">
        <v>1</v>
      </c>
      <c r="K17" s="20">
        <v>2</v>
      </c>
      <c r="L17" s="20">
        <v>0</v>
      </c>
      <c r="M17" s="21">
        <f t="shared" si="2"/>
        <v>3</v>
      </c>
      <c r="N17" s="19">
        <v>12</v>
      </c>
      <c r="O17" s="20">
        <v>15</v>
      </c>
      <c r="P17" s="20">
        <v>0</v>
      </c>
      <c r="Q17" s="21">
        <f t="shared" si="3"/>
        <v>27</v>
      </c>
      <c r="R17" s="19">
        <v>0</v>
      </c>
      <c r="S17" s="20">
        <v>0</v>
      </c>
      <c r="T17" s="20">
        <v>0</v>
      </c>
      <c r="U17" s="34">
        <f t="shared" si="4"/>
        <v>0</v>
      </c>
      <c r="V17" s="35">
        <f t="shared" si="5"/>
        <v>19</v>
      </c>
      <c r="W17" s="36">
        <f t="shared" si="5"/>
        <v>21</v>
      </c>
      <c r="X17" s="36">
        <f t="shared" si="5"/>
        <v>0</v>
      </c>
      <c r="Y17" s="39">
        <f t="shared" si="5"/>
        <v>40</v>
      </c>
      <c r="AA17">
        <v>40</v>
      </c>
    </row>
    <row r="18" spans="1:27" ht="24.95" customHeight="1">
      <c r="A18" s="23" t="s">
        <v>526</v>
      </c>
      <c r="B18" s="19">
        <v>0</v>
      </c>
      <c r="C18" s="20">
        <v>0</v>
      </c>
      <c r="D18" s="20">
        <v>0</v>
      </c>
      <c r="E18" s="21">
        <f t="shared" si="0"/>
        <v>0</v>
      </c>
      <c r="F18" s="19">
        <v>2</v>
      </c>
      <c r="G18" s="20">
        <v>0</v>
      </c>
      <c r="H18" s="20">
        <v>0</v>
      </c>
      <c r="I18" s="21">
        <f t="shared" si="1"/>
        <v>2</v>
      </c>
      <c r="J18" s="19">
        <v>0</v>
      </c>
      <c r="K18" s="20">
        <v>0</v>
      </c>
      <c r="L18" s="20">
        <v>0</v>
      </c>
      <c r="M18" s="21">
        <f t="shared" si="2"/>
        <v>0</v>
      </c>
      <c r="N18" s="19">
        <v>6</v>
      </c>
      <c r="O18" s="20">
        <v>1</v>
      </c>
      <c r="P18" s="20">
        <v>0</v>
      </c>
      <c r="Q18" s="21">
        <f t="shared" si="3"/>
        <v>7</v>
      </c>
      <c r="R18" s="19">
        <v>0</v>
      </c>
      <c r="S18" s="20">
        <v>0</v>
      </c>
      <c r="T18" s="20">
        <v>0</v>
      </c>
      <c r="U18" s="34">
        <f t="shared" si="4"/>
        <v>0</v>
      </c>
      <c r="V18" s="35">
        <f t="shared" si="5"/>
        <v>8</v>
      </c>
      <c r="W18" s="36">
        <f t="shared" si="5"/>
        <v>1</v>
      </c>
      <c r="X18" s="36">
        <f t="shared" si="5"/>
        <v>0</v>
      </c>
      <c r="Y18" s="39">
        <f t="shared" si="5"/>
        <v>9</v>
      </c>
      <c r="AA18">
        <v>9</v>
      </c>
    </row>
    <row r="19" spans="1:27" ht="24.95" customHeight="1">
      <c r="A19" s="23" t="s">
        <v>528</v>
      </c>
      <c r="B19" s="19"/>
      <c r="C19" s="20"/>
      <c r="D19" s="20"/>
      <c r="E19" s="21"/>
      <c r="F19" s="19"/>
      <c r="G19" s="20"/>
      <c r="H19" s="20"/>
      <c r="I19" s="21"/>
      <c r="J19" s="19"/>
      <c r="K19" s="20"/>
      <c r="L19" s="20"/>
      <c r="M19" s="21"/>
      <c r="N19" s="19"/>
      <c r="O19" s="20"/>
      <c r="P19" s="20"/>
      <c r="Q19" s="21"/>
      <c r="R19" s="19"/>
      <c r="S19" s="20"/>
      <c r="T19" s="20"/>
      <c r="U19" s="34"/>
      <c r="V19" s="35"/>
      <c r="W19" s="36"/>
      <c r="X19" s="36"/>
      <c r="Y19" s="39"/>
      <c r="AA19">
        <v>48</v>
      </c>
    </row>
    <row r="20" spans="1:27" ht="24.95" customHeight="1" thickBot="1">
      <c r="A20" s="24" t="s">
        <v>527</v>
      </c>
      <c r="B20" s="25">
        <v>3</v>
      </c>
      <c r="C20" s="26">
        <v>7</v>
      </c>
      <c r="D20" s="27">
        <v>0</v>
      </c>
      <c r="E20" s="27">
        <f t="shared" si="0"/>
        <v>10</v>
      </c>
      <c r="F20" s="26">
        <v>2</v>
      </c>
      <c r="G20" s="26">
        <v>3</v>
      </c>
      <c r="H20" s="27">
        <v>0</v>
      </c>
      <c r="I20" s="27">
        <f t="shared" si="1"/>
        <v>5</v>
      </c>
      <c r="J20" s="31">
        <v>1</v>
      </c>
      <c r="K20" s="31">
        <v>5</v>
      </c>
      <c r="L20" s="32">
        <v>0</v>
      </c>
      <c r="M20" s="27">
        <f t="shared" si="2"/>
        <v>6</v>
      </c>
      <c r="N20" s="31">
        <v>11</v>
      </c>
      <c r="O20" s="26">
        <v>18</v>
      </c>
      <c r="P20" s="27">
        <v>0</v>
      </c>
      <c r="Q20" s="27">
        <f t="shared" si="3"/>
        <v>29</v>
      </c>
      <c r="R20" s="26">
        <v>0</v>
      </c>
      <c r="S20" s="26">
        <v>0</v>
      </c>
      <c r="T20" s="27">
        <v>0</v>
      </c>
      <c r="U20" s="37">
        <f t="shared" si="4"/>
        <v>0</v>
      </c>
      <c r="V20" s="38">
        <f t="shared" si="5"/>
        <v>17</v>
      </c>
      <c r="W20" s="26">
        <f t="shared" si="5"/>
        <v>33</v>
      </c>
      <c r="X20" s="26">
        <f t="shared" si="5"/>
        <v>0</v>
      </c>
      <c r="Y20" s="40">
        <f>SUM(E20,I20,M20,Q20,U20)</f>
        <v>50</v>
      </c>
      <c r="AA20">
        <v>50</v>
      </c>
    </row>
    <row r="21" spans="1:27" ht="24.95" customHeight="1" thickBot="1">
      <c r="A21" s="28" t="s">
        <v>21</v>
      </c>
      <c r="B21" s="29">
        <f>SUM(B8:B20)</f>
        <v>9</v>
      </c>
      <c r="C21" s="29">
        <f t="shared" ref="C21:Y21" si="6">SUM(C8:C20)</f>
        <v>19</v>
      </c>
      <c r="D21" s="29">
        <f t="shared" si="6"/>
        <v>0</v>
      </c>
      <c r="E21" s="29">
        <f t="shared" si="6"/>
        <v>28</v>
      </c>
      <c r="F21" s="29">
        <f t="shared" si="6"/>
        <v>25</v>
      </c>
      <c r="G21" s="29">
        <f t="shared" si="6"/>
        <v>21</v>
      </c>
      <c r="H21" s="29">
        <f t="shared" si="6"/>
        <v>0</v>
      </c>
      <c r="I21" s="29">
        <f t="shared" si="6"/>
        <v>46</v>
      </c>
      <c r="J21" s="29">
        <f t="shared" si="6"/>
        <v>9</v>
      </c>
      <c r="K21" s="29">
        <f t="shared" si="6"/>
        <v>19</v>
      </c>
      <c r="L21" s="29">
        <f t="shared" si="6"/>
        <v>0</v>
      </c>
      <c r="M21" s="29">
        <f t="shared" si="6"/>
        <v>28</v>
      </c>
      <c r="N21" s="29">
        <f t="shared" si="6"/>
        <v>115</v>
      </c>
      <c r="O21" s="29">
        <f t="shared" si="6"/>
        <v>149</v>
      </c>
      <c r="P21" s="29">
        <f t="shared" si="6"/>
        <v>0</v>
      </c>
      <c r="Q21" s="29">
        <f t="shared" si="6"/>
        <v>264</v>
      </c>
      <c r="R21" s="29">
        <f t="shared" si="6"/>
        <v>0</v>
      </c>
      <c r="S21" s="29">
        <f t="shared" si="6"/>
        <v>2</v>
      </c>
      <c r="T21" s="29">
        <f t="shared" si="6"/>
        <v>0</v>
      </c>
      <c r="U21" s="29">
        <f t="shared" si="6"/>
        <v>2</v>
      </c>
      <c r="V21" s="29">
        <f t="shared" si="6"/>
        <v>158</v>
      </c>
      <c r="W21" s="29">
        <f t="shared" si="6"/>
        <v>210</v>
      </c>
      <c r="X21" s="29">
        <f t="shared" si="6"/>
        <v>0</v>
      </c>
      <c r="Y21" s="29">
        <f t="shared" si="6"/>
        <v>368</v>
      </c>
    </row>
    <row r="22" spans="1:27" ht="18" customHeight="1">
      <c r="B22" s="147">
        <v>1</v>
      </c>
      <c r="C22" s="147">
        <v>2</v>
      </c>
      <c r="D22" s="147">
        <v>0</v>
      </c>
      <c r="E22" s="147">
        <v>3</v>
      </c>
      <c r="F22" s="147">
        <v>8</v>
      </c>
      <c r="G22" s="147">
        <v>4</v>
      </c>
      <c r="H22" s="147">
        <v>0</v>
      </c>
      <c r="I22" s="147">
        <v>12</v>
      </c>
      <c r="J22" s="147">
        <v>2</v>
      </c>
      <c r="K22" s="147">
        <v>5</v>
      </c>
      <c r="L22" s="147">
        <v>0</v>
      </c>
      <c r="M22" s="147">
        <v>7</v>
      </c>
      <c r="N22" s="147">
        <v>28</v>
      </c>
      <c r="O22" s="147">
        <v>28</v>
      </c>
      <c r="P22" s="147">
        <v>0</v>
      </c>
      <c r="Q22" s="147">
        <v>56</v>
      </c>
      <c r="R22" s="147">
        <v>0</v>
      </c>
      <c r="S22" s="147">
        <v>0</v>
      </c>
      <c r="T22" s="147">
        <v>0</v>
      </c>
      <c r="U22" s="147">
        <v>0</v>
      </c>
      <c r="V22">
        <f>SUM(B22,F22,J22,N22,R22)</f>
        <v>39</v>
      </c>
      <c r="W22">
        <f>SUM(C22,G22,K22,O22,S22)</f>
        <v>39</v>
      </c>
      <c r="X22">
        <f t="shared" ref="X22:Y22" si="7">SUM(D22,H22,L22,P22,T22)</f>
        <v>0</v>
      </c>
      <c r="Y22">
        <f t="shared" si="7"/>
        <v>78</v>
      </c>
    </row>
    <row r="23" spans="1:27" ht="20.25">
      <c r="A23" s="30" t="s">
        <v>529</v>
      </c>
    </row>
  </sheetData>
  <mergeCells count="11">
    <mergeCell ref="A6:A7"/>
    <mergeCell ref="B6:E6"/>
    <mergeCell ref="F6:I6"/>
    <mergeCell ref="J6:M6"/>
    <mergeCell ref="N6:Q6"/>
    <mergeCell ref="V6:Y6"/>
    <mergeCell ref="C1:W1"/>
    <mergeCell ref="C2:W2"/>
    <mergeCell ref="C3:W3"/>
    <mergeCell ref="C4:W4"/>
    <mergeCell ref="R6:U6"/>
  </mergeCells>
  <pageMargins left="0.5" right="0.25" top="0.49" bottom="0.75" header="0.3" footer="0.3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2"/>
  <sheetViews>
    <sheetView zoomScale="115" zoomScaleNormal="115" workbookViewId="0">
      <selection activeCell="C10" sqref="C10"/>
    </sheetView>
  </sheetViews>
  <sheetFormatPr defaultColWidth="9" defaultRowHeight="15"/>
  <cols>
    <col min="1" max="1" width="5.28515625" style="176" customWidth="1"/>
    <col min="2" max="2" width="28.5703125" style="178" customWidth="1"/>
    <col min="3" max="3" width="26.7109375" style="178" customWidth="1"/>
    <col min="4" max="4" width="9.42578125" style="179" customWidth="1"/>
    <col min="5" max="5" width="11.42578125" style="375" customWidth="1"/>
    <col min="6" max="6" width="11.140625" style="176" customWidth="1"/>
    <col min="7" max="7" width="9.85546875" style="176" customWidth="1"/>
    <col min="8" max="8" width="8.7109375" style="176" customWidth="1"/>
    <col min="9" max="9" width="8.140625" style="179" customWidth="1"/>
    <col min="10" max="10" width="8.7109375" style="176" customWidth="1"/>
    <col min="11" max="11" width="8.42578125" style="176" customWidth="1"/>
    <col min="12" max="12" width="7.28515625" style="176" customWidth="1"/>
    <col min="13" max="13" width="7.42578125" style="176" customWidth="1"/>
    <col min="14" max="14" width="6.7109375" style="176" customWidth="1"/>
    <col min="15" max="15" width="5.42578125" style="176" customWidth="1"/>
    <col min="16" max="16384" width="9" style="176"/>
  </cols>
  <sheetData>
    <row r="1" spans="1:15" ht="24.95" customHeight="1">
      <c r="A1" s="462" t="s">
        <v>541</v>
      </c>
      <c r="B1" s="462"/>
      <c r="C1" s="462"/>
      <c r="D1" s="463"/>
      <c r="E1" s="462"/>
      <c r="F1" s="462"/>
      <c r="G1" s="462"/>
      <c r="H1" s="462"/>
      <c r="I1" s="463"/>
      <c r="J1" s="462"/>
      <c r="K1" s="462"/>
      <c r="L1" s="462"/>
      <c r="M1" s="462"/>
      <c r="N1" s="462"/>
      <c r="O1" s="462"/>
    </row>
    <row r="2" spans="1:15" ht="24.95" customHeight="1">
      <c r="A2" s="462" t="s">
        <v>0</v>
      </c>
      <c r="B2" s="462"/>
      <c r="C2" s="462"/>
      <c r="D2" s="463"/>
      <c r="E2" s="462"/>
      <c r="F2" s="462"/>
      <c r="G2" s="462"/>
      <c r="H2" s="462"/>
      <c r="I2" s="463"/>
      <c r="J2" s="462"/>
      <c r="K2" s="462"/>
      <c r="L2" s="462"/>
      <c r="M2" s="462"/>
      <c r="N2" s="462"/>
      <c r="O2" s="462"/>
    </row>
    <row r="3" spans="1:15" ht="24.95" customHeight="1">
      <c r="A3" s="462" t="s">
        <v>1</v>
      </c>
      <c r="B3" s="462"/>
      <c r="C3" s="462"/>
      <c r="D3" s="463"/>
      <c r="E3" s="462"/>
      <c r="F3" s="462"/>
      <c r="G3" s="462"/>
      <c r="H3" s="462"/>
      <c r="I3" s="463"/>
      <c r="J3" s="462"/>
      <c r="K3" s="462"/>
      <c r="L3" s="462"/>
      <c r="M3" s="462"/>
      <c r="N3" s="462"/>
      <c r="O3" s="462"/>
    </row>
    <row r="4" spans="1:15" ht="24.95" customHeight="1">
      <c r="A4" s="462" t="s">
        <v>2</v>
      </c>
      <c r="B4" s="462"/>
      <c r="C4" s="462"/>
      <c r="D4" s="463"/>
      <c r="E4" s="462"/>
      <c r="F4" s="462"/>
      <c r="G4" s="462"/>
      <c r="H4" s="462"/>
      <c r="I4" s="463"/>
      <c r="J4" s="462"/>
      <c r="K4" s="462"/>
      <c r="L4" s="462"/>
      <c r="M4" s="462"/>
      <c r="N4" s="462"/>
      <c r="O4" s="462"/>
    </row>
    <row r="5" spans="1:15" ht="24.95" customHeight="1" thickBot="1">
      <c r="A5" s="462" t="s">
        <v>3</v>
      </c>
      <c r="B5" s="462"/>
      <c r="C5" s="462"/>
      <c r="D5" s="463"/>
      <c r="E5" s="462"/>
      <c r="F5" s="462"/>
      <c r="G5" s="462"/>
      <c r="H5" s="462"/>
      <c r="I5" s="463"/>
      <c r="J5" s="462"/>
      <c r="K5" s="462"/>
      <c r="L5" s="462"/>
      <c r="M5" s="462"/>
      <c r="N5" s="462"/>
      <c r="O5" s="462"/>
    </row>
    <row r="6" spans="1:15" ht="16.5" customHeight="1">
      <c r="A6" s="480" t="s">
        <v>4</v>
      </c>
      <c r="B6" s="482" t="s">
        <v>5</v>
      </c>
      <c r="C6" s="482" t="s">
        <v>6</v>
      </c>
      <c r="D6" s="470" t="s">
        <v>7</v>
      </c>
      <c r="E6" s="486" t="s">
        <v>8</v>
      </c>
      <c r="F6" s="470" t="s">
        <v>9</v>
      </c>
      <c r="G6" s="470" t="s">
        <v>10</v>
      </c>
      <c r="H6" s="470" t="s">
        <v>25</v>
      </c>
      <c r="I6" s="470" t="s">
        <v>12</v>
      </c>
      <c r="J6" s="381" t="s">
        <v>687</v>
      </c>
      <c r="K6" s="488" t="s">
        <v>682</v>
      </c>
      <c r="L6" s="488"/>
      <c r="M6" s="488"/>
      <c r="N6" s="488"/>
      <c r="O6" s="489"/>
    </row>
    <row r="7" spans="1:15" ht="33.950000000000003" customHeight="1" thickBot="1">
      <c r="A7" s="481"/>
      <c r="B7" s="483"/>
      <c r="C7" s="483"/>
      <c r="D7" s="485"/>
      <c r="E7" s="487"/>
      <c r="F7" s="485"/>
      <c r="G7" s="485"/>
      <c r="H7" s="485"/>
      <c r="I7" s="485"/>
      <c r="J7" s="380" t="s">
        <v>681</v>
      </c>
      <c r="K7" s="380" t="s">
        <v>683</v>
      </c>
      <c r="L7" s="380" t="s">
        <v>14</v>
      </c>
      <c r="M7" s="380" t="s">
        <v>684</v>
      </c>
      <c r="N7" s="380" t="s">
        <v>685</v>
      </c>
      <c r="O7" s="150" t="s">
        <v>686</v>
      </c>
    </row>
    <row r="8" spans="1:15" ht="21.95" customHeight="1">
      <c r="A8" s="374">
        <v>1</v>
      </c>
      <c r="B8" s="413" t="s">
        <v>26</v>
      </c>
      <c r="C8" s="413" t="s">
        <v>27</v>
      </c>
      <c r="D8" s="415" t="s">
        <v>28</v>
      </c>
      <c r="E8" s="415">
        <v>9691046242</v>
      </c>
      <c r="F8" s="416">
        <v>44145</v>
      </c>
      <c r="G8" s="417" t="s">
        <v>1145</v>
      </c>
      <c r="H8" s="415" t="s">
        <v>29</v>
      </c>
      <c r="I8" s="415" t="s">
        <v>30</v>
      </c>
      <c r="J8" s="88" t="s">
        <v>681</v>
      </c>
      <c r="K8" s="88"/>
      <c r="L8" s="88" t="s">
        <v>14</v>
      </c>
      <c r="M8" s="88"/>
      <c r="N8" s="418"/>
      <c r="O8" s="424"/>
    </row>
    <row r="9" spans="1:15" ht="21.95" customHeight="1">
      <c r="A9" s="181">
        <v>2</v>
      </c>
      <c r="B9" s="182" t="s">
        <v>31</v>
      </c>
      <c r="C9" s="182" t="s">
        <v>688</v>
      </c>
      <c r="D9" s="183" t="s">
        <v>32</v>
      </c>
      <c r="E9" s="183">
        <v>9584128945</v>
      </c>
      <c r="F9" s="184">
        <v>7620</v>
      </c>
      <c r="G9" s="406" t="s">
        <v>1146</v>
      </c>
      <c r="H9" s="183" t="s">
        <v>19</v>
      </c>
      <c r="I9" s="183" t="s">
        <v>33</v>
      </c>
      <c r="J9" s="68" t="s">
        <v>681</v>
      </c>
      <c r="K9" s="68"/>
      <c r="L9" s="68" t="s">
        <v>14</v>
      </c>
      <c r="M9" s="172"/>
      <c r="N9" s="68"/>
      <c r="O9" s="185"/>
    </row>
    <row r="10" spans="1:15" ht="21.95" customHeight="1">
      <c r="A10" s="181">
        <v>3</v>
      </c>
      <c r="B10" s="182" t="s">
        <v>34</v>
      </c>
      <c r="C10" s="182" t="s">
        <v>35</v>
      </c>
      <c r="D10" s="183" t="s">
        <v>36</v>
      </c>
      <c r="E10" s="183">
        <v>8770776901</v>
      </c>
      <c r="F10" s="184">
        <v>44141</v>
      </c>
      <c r="G10" s="406" t="s">
        <v>1147</v>
      </c>
      <c r="H10" s="183" t="s">
        <v>19</v>
      </c>
      <c r="I10" s="183" t="s">
        <v>30</v>
      </c>
      <c r="J10" s="68" t="s">
        <v>681</v>
      </c>
      <c r="K10" s="68" t="s">
        <v>683</v>
      </c>
      <c r="L10" s="68"/>
      <c r="M10" s="68"/>
      <c r="N10" s="68"/>
      <c r="O10" s="185"/>
    </row>
    <row r="11" spans="1:15" ht="21.95" customHeight="1">
      <c r="A11" s="181">
        <v>4</v>
      </c>
      <c r="B11" s="182" t="s">
        <v>37</v>
      </c>
      <c r="C11" s="182" t="s">
        <v>38</v>
      </c>
      <c r="D11" s="186">
        <v>36377</v>
      </c>
      <c r="E11" s="183">
        <v>9977645998</v>
      </c>
      <c r="F11" s="184">
        <v>44145</v>
      </c>
      <c r="G11" s="406" t="s">
        <v>1148</v>
      </c>
      <c r="H11" s="183" t="s">
        <v>15</v>
      </c>
      <c r="I11" s="183" t="s">
        <v>30</v>
      </c>
      <c r="J11" s="68" t="s">
        <v>681</v>
      </c>
      <c r="K11" s="68"/>
      <c r="L11" s="68"/>
      <c r="M11" s="172" t="s">
        <v>684</v>
      </c>
      <c r="N11" s="68"/>
      <c r="O11" s="74"/>
    </row>
    <row r="12" spans="1:15" ht="21.95" customHeight="1">
      <c r="A12" s="181">
        <v>5</v>
      </c>
      <c r="B12" s="182" t="s">
        <v>39</v>
      </c>
      <c r="C12" s="182" t="s">
        <v>40</v>
      </c>
      <c r="D12" s="186">
        <v>34611</v>
      </c>
      <c r="E12" s="183">
        <v>6264139073</v>
      </c>
      <c r="F12" s="184">
        <v>44144</v>
      </c>
      <c r="G12" s="406" t="s">
        <v>1149</v>
      </c>
      <c r="H12" s="183" t="s">
        <v>41</v>
      </c>
      <c r="I12" s="183" t="s">
        <v>30</v>
      </c>
      <c r="J12" s="68" t="s">
        <v>681</v>
      </c>
      <c r="K12" s="68"/>
      <c r="L12" s="68"/>
      <c r="M12" s="172" t="s">
        <v>684</v>
      </c>
      <c r="N12" s="172"/>
      <c r="O12" s="74"/>
    </row>
    <row r="13" spans="1:15" ht="21.95" customHeight="1">
      <c r="A13" s="181">
        <v>6</v>
      </c>
      <c r="B13" s="182" t="s">
        <v>42</v>
      </c>
      <c r="C13" s="182" t="s">
        <v>43</v>
      </c>
      <c r="D13" s="183" t="s">
        <v>44</v>
      </c>
      <c r="E13" s="183">
        <v>9425515167</v>
      </c>
      <c r="F13" s="184">
        <v>44144</v>
      </c>
      <c r="G13" s="406" t="s">
        <v>1150</v>
      </c>
      <c r="H13" s="183" t="s">
        <v>19</v>
      </c>
      <c r="I13" s="183" t="s">
        <v>30</v>
      </c>
      <c r="J13" s="68" t="s">
        <v>681</v>
      </c>
      <c r="K13" s="68"/>
      <c r="L13" s="68" t="s">
        <v>14</v>
      </c>
      <c r="M13" s="68"/>
      <c r="N13" s="68"/>
      <c r="O13" s="185"/>
    </row>
    <row r="14" spans="1:15" ht="21.95" customHeight="1">
      <c r="A14" s="181">
        <v>7</v>
      </c>
      <c r="B14" s="182" t="s">
        <v>45</v>
      </c>
      <c r="C14" s="182" t="s">
        <v>46</v>
      </c>
      <c r="D14" s="183" t="s">
        <v>47</v>
      </c>
      <c r="E14" s="183">
        <v>8770008720</v>
      </c>
      <c r="F14" s="184">
        <v>44145</v>
      </c>
      <c r="G14" s="406" t="s">
        <v>1151</v>
      </c>
      <c r="H14" s="183" t="s">
        <v>41</v>
      </c>
      <c r="I14" s="183" t="s">
        <v>30</v>
      </c>
      <c r="J14" s="68" t="s">
        <v>681</v>
      </c>
      <c r="K14" s="68"/>
      <c r="L14" s="68"/>
      <c r="M14" s="68" t="s">
        <v>684</v>
      </c>
      <c r="N14" s="172"/>
      <c r="O14" s="185"/>
    </row>
    <row r="15" spans="1:15" ht="21.95" customHeight="1">
      <c r="A15" s="181">
        <v>8</v>
      </c>
      <c r="B15" s="182" t="s">
        <v>48</v>
      </c>
      <c r="C15" s="182" t="s">
        <v>49</v>
      </c>
      <c r="D15" s="183" t="s">
        <v>50</v>
      </c>
      <c r="E15" s="183">
        <v>7587406800</v>
      </c>
      <c r="F15" s="184">
        <v>44142</v>
      </c>
      <c r="G15" s="406" t="s">
        <v>1152</v>
      </c>
      <c r="H15" s="183" t="s">
        <v>15</v>
      </c>
      <c r="I15" s="183" t="s">
        <v>30</v>
      </c>
      <c r="J15" s="68" t="s">
        <v>681</v>
      </c>
      <c r="K15" s="68"/>
      <c r="L15" s="68"/>
      <c r="M15" s="172" t="s">
        <v>684</v>
      </c>
      <c r="N15" s="172"/>
      <c r="O15" s="74"/>
    </row>
    <row r="16" spans="1:15" ht="21.95" customHeight="1">
      <c r="A16" s="181">
        <v>9</v>
      </c>
      <c r="B16" s="182" t="s">
        <v>51</v>
      </c>
      <c r="C16" s="182" t="s">
        <v>52</v>
      </c>
      <c r="D16" s="183" t="s">
        <v>53</v>
      </c>
      <c r="E16" s="183">
        <v>8889566758</v>
      </c>
      <c r="F16" s="184">
        <v>44142</v>
      </c>
      <c r="G16" s="406" t="s">
        <v>1153</v>
      </c>
      <c r="H16" s="183" t="s">
        <v>41</v>
      </c>
      <c r="I16" s="183" t="s">
        <v>30</v>
      </c>
      <c r="J16" s="68" t="s">
        <v>681</v>
      </c>
      <c r="K16" s="68" t="s">
        <v>683</v>
      </c>
      <c r="L16" s="68"/>
      <c r="M16" s="68"/>
      <c r="N16" s="172"/>
      <c r="O16" s="185"/>
    </row>
    <row r="17" spans="1:15" ht="21.95" customHeight="1">
      <c r="A17" s="181">
        <v>10</v>
      </c>
      <c r="B17" s="182" t="s">
        <v>54</v>
      </c>
      <c r="C17" s="182" t="s">
        <v>55</v>
      </c>
      <c r="D17" s="183" t="s">
        <v>56</v>
      </c>
      <c r="E17" s="183">
        <v>8144523923</v>
      </c>
      <c r="F17" s="184">
        <v>44144</v>
      </c>
      <c r="G17" s="407" t="s">
        <v>1154</v>
      </c>
      <c r="H17" s="183" t="s">
        <v>29</v>
      </c>
      <c r="I17" s="183" t="s">
        <v>30</v>
      </c>
      <c r="J17" s="68" t="s">
        <v>681</v>
      </c>
      <c r="K17" s="68"/>
      <c r="L17" s="68"/>
      <c r="M17" s="172" t="s">
        <v>684</v>
      </c>
      <c r="N17" s="172"/>
      <c r="O17" s="74"/>
    </row>
    <row r="18" spans="1:15" ht="21.95" customHeight="1">
      <c r="A18" s="181">
        <v>11</v>
      </c>
      <c r="B18" s="182" t="s">
        <v>57</v>
      </c>
      <c r="C18" s="182" t="s">
        <v>58</v>
      </c>
      <c r="D18" s="183" t="s">
        <v>59</v>
      </c>
      <c r="E18" s="183">
        <v>8839925042</v>
      </c>
      <c r="F18" s="184">
        <v>44145</v>
      </c>
      <c r="G18" s="406" t="s">
        <v>1155</v>
      </c>
      <c r="H18" s="183" t="s">
        <v>19</v>
      </c>
      <c r="I18" s="183" t="s">
        <v>33</v>
      </c>
      <c r="J18" s="68" t="s">
        <v>681</v>
      </c>
      <c r="K18" s="68"/>
      <c r="L18" s="68"/>
      <c r="M18" s="172" t="s">
        <v>684</v>
      </c>
      <c r="N18" s="172"/>
      <c r="O18" s="74"/>
    </row>
    <row r="19" spans="1:15" ht="21.95" customHeight="1">
      <c r="A19" s="181">
        <v>12</v>
      </c>
      <c r="B19" s="182" t="s">
        <v>60</v>
      </c>
      <c r="C19" s="182" t="s">
        <v>61</v>
      </c>
      <c r="D19" s="183" t="s">
        <v>62</v>
      </c>
      <c r="E19" s="183">
        <v>9340145352</v>
      </c>
      <c r="F19" s="184">
        <v>44142</v>
      </c>
      <c r="G19" s="406" t="s">
        <v>1156</v>
      </c>
      <c r="H19" s="183" t="s">
        <v>19</v>
      </c>
      <c r="I19" s="183" t="s">
        <v>30</v>
      </c>
      <c r="J19" s="68" t="s">
        <v>681</v>
      </c>
      <c r="K19" s="68" t="s">
        <v>683</v>
      </c>
      <c r="L19" s="68"/>
      <c r="M19" s="68"/>
      <c r="N19" s="172"/>
      <c r="O19" s="74"/>
    </row>
    <row r="20" spans="1:15" ht="21.95" customHeight="1">
      <c r="A20" s="181">
        <v>13</v>
      </c>
      <c r="B20" s="182" t="s">
        <v>63</v>
      </c>
      <c r="C20" s="182" t="s">
        <v>64</v>
      </c>
      <c r="D20" s="186">
        <v>34335</v>
      </c>
      <c r="E20" s="183">
        <v>9131183976</v>
      </c>
      <c r="F20" s="184">
        <v>44144</v>
      </c>
      <c r="G20" s="406" t="s">
        <v>1157</v>
      </c>
      <c r="H20" s="183" t="s">
        <v>19</v>
      </c>
      <c r="I20" s="183" t="s">
        <v>30</v>
      </c>
      <c r="J20" s="68" t="s">
        <v>681</v>
      </c>
      <c r="K20" s="68"/>
      <c r="L20" s="68"/>
      <c r="M20" s="172" t="s">
        <v>684</v>
      </c>
      <c r="N20" s="172"/>
      <c r="O20" s="74"/>
    </row>
    <row r="21" spans="1:15" ht="21.95" customHeight="1">
      <c r="A21" s="181">
        <v>14</v>
      </c>
      <c r="B21" s="182" t="s">
        <v>65</v>
      </c>
      <c r="C21" s="182" t="s">
        <v>66</v>
      </c>
      <c r="D21" s="186">
        <v>35705</v>
      </c>
      <c r="E21" s="183">
        <v>6260481283</v>
      </c>
      <c r="F21" s="184">
        <v>44141</v>
      </c>
      <c r="G21" s="406" t="s">
        <v>1158</v>
      </c>
      <c r="H21" s="183" t="s">
        <v>19</v>
      </c>
      <c r="I21" s="183" t="s">
        <v>30</v>
      </c>
      <c r="J21" s="68" t="s">
        <v>681</v>
      </c>
      <c r="K21" s="68" t="s">
        <v>683</v>
      </c>
      <c r="L21" s="68"/>
      <c r="M21" s="68"/>
      <c r="N21" s="68"/>
      <c r="O21" s="185"/>
    </row>
    <row r="22" spans="1:15" ht="21.95" customHeight="1">
      <c r="A22" s="181">
        <v>15</v>
      </c>
      <c r="B22" s="182" t="s">
        <v>67</v>
      </c>
      <c r="C22" s="182" t="s">
        <v>68</v>
      </c>
      <c r="D22" s="186">
        <v>36254</v>
      </c>
      <c r="E22" s="183">
        <v>6370190776</v>
      </c>
      <c r="F22" s="184">
        <v>44144</v>
      </c>
      <c r="G22" s="406" t="s">
        <v>1159</v>
      </c>
      <c r="H22" s="183" t="s">
        <v>29</v>
      </c>
      <c r="I22" s="183" t="s">
        <v>33</v>
      </c>
      <c r="J22" s="68" t="s">
        <v>681</v>
      </c>
      <c r="K22" s="68"/>
      <c r="L22" s="68"/>
      <c r="M22" s="172" t="s">
        <v>684</v>
      </c>
      <c r="N22" s="68"/>
      <c r="O22" s="74"/>
    </row>
    <row r="23" spans="1:15" ht="21.95" customHeight="1">
      <c r="A23" s="181">
        <v>16</v>
      </c>
      <c r="B23" s="182" t="s">
        <v>69</v>
      </c>
      <c r="C23" s="182" t="s">
        <v>70</v>
      </c>
      <c r="D23" s="183" t="s">
        <v>71</v>
      </c>
      <c r="E23" s="183">
        <v>8817706800</v>
      </c>
      <c r="F23" s="184">
        <v>44144</v>
      </c>
      <c r="G23" s="406" t="s">
        <v>1160</v>
      </c>
      <c r="H23" s="183" t="s">
        <v>19</v>
      </c>
      <c r="I23" s="183" t="s">
        <v>33</v>
      </c>
      <c r="J23" s="68" t="s">
        <v>681</v>
      </c>
      <c r="K23" s="68"/>
      <c r="L23" s="68"/>
      <c r="M23" s="172" t="s">
        <v>684</v>
      </c>
      <c r="N23" s="172"/>
      <c r="O23" s="74"/>
    </row>
    <row r="24" spans="1:15" ht="21.95" customHeight="1" thickBot="1">
      <c r="A24" s="408">
        <v>17</v>
      </c>
      <c r="B24" s="409" t="s">
        <v>72</v>
      </c>
      <c r="C24" s="409" t="s">
        <v>73</v>
      </c>
      <c r="D24" s="410" t="s">
        <v>74</v>
      </c>
      <c r="E24" s="410">
        <v>9178423118</v>
      </c>
      <c r="F24" s="411">
        <v>44144</v>
      </c>
      <c r="G24" s="407" t="s">
        <v>1161</v>
      </c>
      <c r="H24" s="410" t="s">
        <v>29</v>
      </c>
      <c r="I24" s="410" t="s">
        <v>30</v>
      </c>
      <c r="J24" s="86" t="s">
        <v>681</v>
      </c>
      <c r="K24" s="86"/>
      <c r="L24" s="86"/>
      <c r="M24" s="86"/>
      <c r="N24" s="187" t="s">
        <v>685</v>
      </c>
      <c r="O24" s="188"/>
    </row>
    <row r="25" spans="1:15" ht="21.95" customHeight="1" thickBot="1">
      <c r="A25" s="477" t="s">
        <v>21</v>
      </c>
      <c r="B25" s="478"/>
      <c r="C25" s="478"/>
      <c r="D25" s="479"/>
      <c r="E25" s="478"/>
      <c r="F25" s="478"/>
      <c r="G25" s="478"/>
      <c r="H25" s="478"/>
      <c r="I25" s="484"/>
      <c r="J25" s="177">
        <v>17</v>
      </c>
      <c r="K25" s="177">
        <v>4</v>
      </c>
      <c r="L25" s="177">
        <v>3</v>
      </c>
      <c r="M25" s="177">
        <v>9</v>
      </c>
      <c r="N25" s="177">
        <v>1</v>
      </c>
      <c r="O25" s="190">
        <v>0</v>
      </c>
    </row>
    <row r="26" spans="1:15" ht="24.95" customHeight="1">
      <c r="A26" s="462" t="s">
        <v>541</v>
      </c>
      <c r="B26" s="462"/>
      <c r="C26" s="462"/>
      <c r="D26" s="463"/>
      <c r="E26" s="462"/>
      <c r="F26" s="462"/>
      <c r="G26" s="462"/>
      <c r="H26" s="462"/>
      <c r="I26" s="463"/>
      <c r="J26" s="462"/>
      <c r="K26" s="462"/>
      <c r="L26" s="462"/>
      <c r="M26" s="462"/>
      <c r="N26" s="462"/>
      <c r="O26" s="462"/>
    </row>
    <row r="27" spans="1:15" ht="24.95" customHeight="1">
      <c r="A27" s="462" t="s">
        <v>0</v>
      </c>
      <c r="B27" s="462"/>
      <c r="C27" s="462"/>
      <c r="D27" s="463"/>
      <c r="E27" s="462"/>
      <c r="F27" s="462"/>
      <c r="G27" s="462"/>
      <c r="H27" s="462"/>
      <c r="I27" s="463"/>
      <c r="J27" s="462"/>
      <c r="K27" s="462"/>
      <c r="L27" s="462"/>
      <c r="M27" s="462"/>
      <c r="N27" s="462"/>
      <c r="O27" s="462"/>
    </row>
    <row r="28" spans="1:15" ht="24.95" customHeight="1">
      <c r="A28" s="462" t="s">
        <v>1</v>
      </c>
      <c r="B28" s="462"/>
      <c r="C28" s="462"/>
      <c r="D28" s="463"/>
      <c r="E28" s="462"/>
      <c r="F28" s="462"/>
      <c r="G28" s="462"/>
      <c r="H28" s="462"/>
      <c r="I28" s="463"/>
      <c r="J28" s="462"/>
      <c r="K28" s="462"/>
      <c r="L28" s="462"/>
      <c r="M28" s="462"/>
      <c r="N28" s="462"/>
      <c r="O28" s="462"/>
    </row>
    <row r="29" spans="1:15" ht="24.95" customHeight="1">
      <c r="A29" s="462" t="s">
        <v>2</v>
      </c>
      <c r="B29" s="462"/>
      <c r="C29" s="462"/>
      <c r="D29" s="463"/>
      <c r="E29" s="462"/>
      <c r="F29" s="462"/>
      <c r="G29" s="462"/>
      <c r="H29" s="462"/>
      <c r="I29" s="463"/>
      <c r="J29" s="462"/>
      <c r="K29" s="462"/>
      <c r="L29" s="462"/>
      <c r="M29" s="462"/>
      <c r="N29" s="462"/>
      <c r="O29" s="462"/>
    </row>
    <row r="30" spans="1:15" ht="24.95" customHeight="1" thickBot="1">
      <c r="A30" s="462" t="s">
        <v>3</v>
      </c>
      <c r="B30" s="462"/>
      <c r="C30" s="462"/>
      <c r="D30" s="463"/>
      <c r="E30" s="462"/>
      <c r="F30" s="462"/>
      <c r="G30" s="462"/>
      <c r="H30" s="462"/>
      <c r="I30" s="463"/>
      <c r="J30" s="462"/>
      <c r="K30" s="462"/>
      <c r="L30" s="462"/>
      <c r="M30" s="462"/>
      <c r="N30" s="462"/>
      <c r="O30" s="462"/>
    </row>
    <row r="31" spans="1:15" ht="16.5" customHeight="1">
      <c r="A31" s="480" t="s">
        <v>4</v>
      </c>
      <c r="B31" s="482" t="s">
        <v>5</v>
      </c>
      <c r="C31" s="482" t="s">
        <v>6</v>
      </c>
      <c r="D31" s="470" t="s">
        <v>7</v>
      </c>
      <c r="E31" s="486" t="s">
        <v>8</v>
      </c>
      <c r="F31" s="470" t="s">
        <v>9</v>
      </c>
      <c r="G31" s="470" t="s">
        <v>10</v>
      </c>
      <c r="H31" s="470" t="s">
        <v>25</v>
      </c>
      <c r="I31" s="470" t="s">
        <v>12</v>
      </c>
      <c r="J31" s="154" t="s">
        <v>687</v>
      </c>
      <c r="K31" s="488" t="s">
        <v>682</v>
      </c>
      <c r="L31" s="488"/>
      <c r="M31" s="488"/>
      <c r="N31" s="488"/>
      <c r="O31" s="489"/>
    </row>
    <row r="32" spans="1:15" ht="29.1" customHeight="1" thickBot="1">
      <c r="A32" s="481"/>
      <c r="B32" s="483"/>
      <c r="C32" s="483"/>
      <c r="D32" s="485"/>
      <c r="E32" s="487"/>
      <c r="F32" s="485"/>
      <c r="G32" s="485"/>
      <c r="H32" s="485"/>
      <c r="I32" s="485"/>
      <c r="J32" s="148" t="s">
        <v>681</v>
      </c>
      <c r="K32" s="148" t="s">
        <v>683</v>
      </c>
      <c r="L32" s="148" t="s">
        <v>14</v>
      </c>
      <c r="M32" s="148" t="s">
        <v>684</v>
      </c>
      <c r="N32" s="148" t="s">
        <v>685</v>
      </c>
      <c r="O32" s="150" t="s">
        <v>686</v>
      </c>
    </row>
    <row r="33" spans="1:15" ht="18" customHeight="1" thickBot="1">
      <c r="A33" s="423"/>
      <c r="B33" s="420"/>
      <c r="C33" s="420"/>
      <c r="D33" s="421"/>
      <c r="E33" s="421"/>
      <c r="F33" s="421"/>
      <c r="G33" s="421"/>
      <c r="H33" s="421"/>
      <c r="I33" s="421"/>
      <c r="J33" s="421">
        <v>17</v>
      </c>
      <c r="K33" s="421">
        <v>4</v>
      </c>
      <c r="L33" s="421">
        <v>3</v>
      </c>
      <c r="M33" s="421">
        <v>9</v>
      </c>
      <c r="N33" s="421">
        <v>1</v>
      </c>
      <c r="O33" s="422">
        <v>0</v>
      </c>
    </row>
    <row r="34" spans="1:15" ht="21.95" customHeight="1">
      <c r="A34" s="374">
        <v>18</v>
      </c>
      <c r="B34" s="413" t="s">
        <v>75</v>
      </c>
      <c r="C34" s="413" t="s">
        <v>76</v>
      </c>
      <c r="D34" s="415" t="s">
        <v>77</v>
      </c>
      <c r="E34" s="415">
        <v>7987266975</v>
      </c>
      <c r="F34" s="416">
        <v>44141</v>
      </c>
      <c r="G34" s="417" t="s">
        <v>1162</v>
      </c>
      <c r="H34" s="415" t="s">
        <v>19</v>
      </c>
      <c r="I34" s="415" t="s">
        <v>30</v>
      </c>
      <c r="J34" s="88" t="s">
        <v>681</v>
      </c>
      <c r="K34" s="88"/>
      <c r="L34" s="88"/>
      <c r="M34" s="88" t="s">
        <v>684</v>
      </c>
      <c r="N34" s="418"/>
      <c r="O34" s="91"/>
    </row>
    <row r="35" spans="1:15" ht="21.95" customHeight="1">
      <c r="A35" s="181">
        <v>19</v>
      </c>
      <c r="B35" s="182" t="s">
        <v>78</v>
      </c>
      <c r="C35" s="182" t="s">
        <v>79</v>
      </c>
      <c r="D35" s="183" t="s">
        <v>80</v>
      </c>
      <c r="E35" s="183">
        <v>8144264926</v>
      </c>
      <c r="F35" s="184">
        <v>44145</v>
      </c>
      <c r="G35" s="406" t="s">
        <v>1163</v>
      </c>
      <c r="H35" s="183" t="s">
        <v>29</v>
      </c>
      <c r="I35" s="183" t="s">
        <v>33</v>
      </c>
      <c r="J35" s="68" t="s">
        <v>681</v>
      </c>
      <c r="K35" s="68"/>
      <c r="L35" s="68"/>
      <c r="M35" s="68"/>
      <c r="N35" s="172" t="s">
        <v>685</v>
      </c>
      <c r="O35" s="185"/>
    </row>
    <row r="36" spans="1:15" ht="21.95" customHeight="1">
      <c r="A36" s="181">
        <v>20</v>
      </c>
      <c r="B36" s="182" t="s">
        <v>81</v>
      </c>
      <c r="C36" s="182" t="s">
        <v>82</v>
      </c>
      <c r="D36" s="186">
        <v>35437</v>
      </c>
      <c r="E36" s="183">
        <v>9399497378</v>
      </c>
      <c r="F36" s="184">
        <v>44145</v>
      </c>
      <c r="G36" s="407" t="s">
        <v>1164</v>
      </c>
      <c r="H36" s="183" t="s">
        <v>15</v>
      </c>
      <c r="I36" s="183" t="s">
        <v>33</v>
      </c>
      <c r="J36" s="68" t="s">
        <v>681</v>
      </c>
      <c r="K36" s="68"/>
      <c r="L36" s="68"/>
      <c r="M36" s="172" t="s">
        <v>684</v>
      </c>
      <c r="N36" s="68"/>
      <c r="O36" s="74"/>
    </row>
    <row r="37" spans="1:15" ht="21.95" customHeight="1">
      <c r="A37" s="181">
        <v>21</v>
      </c>
      <c r="B37" s="182" t="s">
        <v>83</v>
      </c>
      <c r="C37" s="182" t="s">
        <v>84</v>
      </c>
      <c r="D37" s="186">
        <v>34830</v>
      </c>
      <c r="E37" s="183">
        <v>9937354151</v>
      </c>
      <c r="F37" s="184">
        <v>44141</v>
      </c>
      <c r="G37" s="406" t="s">
        <v>1165</v>
      </c>
      <c r="H37" s="183" t="s">
        <v>29</v>
      </c>
      <c r="I37" s="183" t="s">
        <v>30</v>
      </c>
      <c r="J37" s="68" t="s">
        <v>681</v>
      </c>
      <c r="K37" s="68" t="s">
        <v>683</v>
      </c>
      <c r="L37" s="68"/>
      <c r="M37" s="68"/>
      <c r="N37" s="68"/>
      <c r="O37" s="185"/>
    </row>
    <row r="38" spans="1:15" ht="21.95" customHeight="1">
      <c r="A38" s="181">
        <v>22</v>
      </c>
      <c r="B38" s="182" t="s">
        <v>85</v>
      </c>
      <c r="C38" s="182" t="s">
        <v>86</v>
      </c>
      <c r="D38" s="186">
        <v>34427</v>
      </c>
      <c r="E38" s="183">
        <v>8269980267</v>
      </c>
      <c r="F38" s="184">
        <v>44141</v>
      </c>
      <c r="G38" s="406" t="s">
        <v>1166</v>
      </c>
      <c r="H38" s="183" t="s">
        <v>19</v>
      </c>
      <c r="I38" s="183" t="s">
        <v>33</v>
      </c>
      <c r="J38" s="68" t="s">
        <v>681</v>
      </c>
      <c r="K38" s="68"/>
      <c r="L38" s="68" t="s">
        <v>14</v>
      </c>
      <c r="M38" s="68"/>
      <c r="N38" s="172"/>
      <c r="O38" s="185"/>
    </row>
    <row r="39" spans="1:15" ht="21.95" customHeight="1">
      <c r="A39" s="181">
        <v>23</v>
      </c>
      <c r="B39" s="182" t="s">
        <v>87</v>
      </c>
      <c r="C39" s="182" t="s">
        <v>88</v>
      </c>
      <c r="D39" s="183" t="s">
        <v>89</v>
      </c>
      <c r="E39" s="183">
        <v>9340585070</v>
      </c>
      <c r="F39" s="184">
        <v>44145</v>
      </c>
      <c r="G39" s="406" t="s">
        <v>1167</v>
      </c>
      <c r="H39" s="183" t="s">
        <v>19</v>
      </c>
      <c r="I39" s="183" t="s">
        <v>33</v>
      </c>
      <c r="J39" s="68" t="s">
        <v>681</v>
      </c>
      <c r="K39" s="68"/>
      <c r="L39" s="68" t="s">
        <v>14</v>
      </c>
      <c r="M39" s="68"/>
      <c r="N39" s="68"/>
      <c r="O39" s="185"/>
    </row>
    <row r="40" spans="1:15" ht="21.95" customHeight="1">
      <c r="A40" s="181">
        <v>24</v>
      </c>
      <c r="B40" s="182" t="s">
        <v>90</v>
      </c>
      <c r="C40" s="182" t="s">
        <v>91</v>
      </c>
      <c r="D40" s="186">
        <v>34246</v>
      </c>
      <c r="E40" s="183">
        <v>8719847369</v>
      </c>
      <c r="F40" s="184">
        <v>44141</v>
      </c>
      <c r="G40" s="406" t="s">
        <v>1168</v>
      </c>
      <c r="H40" s="183" t="s">
        <v>19</v>
      </c>
      <c r="I40" s="183" t="s">
        <v>30</v>
      </c>
      <c r="J40" s="68" t="s">
        <v>681</v>
      </c>
      <c r="K40" s="68" t="s">
        <v>683</v>
      </c>
      <c r="L40" s="68"/>
      <c r="M40" s="68"/>
      <c r="N40" s="172"/>
      <c r="O40" s="185"/>
    </row>
    <row r="41" spans="1:15" ht="21.95" customHeight="1">
      <c r="A41" s="181">
        <v>25</v>
      </c>
      <c r="B41" s="182" t="s">
        <v>92</v>
      </c>
      <c r="C41" s="182" t="s">
        <v>93</v>
      </c>
      <c r="D41" s="186">
        <v>34090</v>
      </c>
      <c r="E41" s="183">
        <v>7024566315</v>
      </c>
      <c r="F41" s="184">
        <v>44145</v>
      </c>
      <c r="G41" s="406" t="s">
        <v>1169</v>
      </c>
      <c r="H41" s="183" t="s">
        <v>15</v>
      </c>
      <c r="I41" s="183" t="s">
        <v>33</v>
      </c>
      <c r="J41" s="68" t="s">
        <v>681</v>
      </c>
      <c r="K41" s="68"/>
      <c r="L41" s="68"/>
      <c r="M41" s="68" t="s">
        <v>684</v>
      </c>
      <c r="N41" s="172"/>
      <c r="O41" s="74"/>
    </row>
    <row r="42" spans="1:15" ht="21.95" customHeight="1">
      <c r="A42" s="181">
        <v>26</v>
      </c>
      <c r="B42" s="182" t="s">
        <v>94</v>
      </c>
      <c r="C42" s="182" t="s">
        <v>95</v>
      </c>
      <c r="D42" s="183" t="s">
        <v>96</v>
      </c>
      <c r="E42" s="183">
        <v>8144245413</v>
      </c>
      <c r="F42" s="184">
        <v>44144</v>
      </c>
      <c r="G42" s="406" t="s">
        <v>1170</v>
      </c>
      <c r="H42" s="183" t="s">
        <v>29</v>
      </c>
      <c r="I42" s="183" t="s">
        <v>30</v>
      </c>
      <c r="J42" s="68" t="s">
        <v>681</v>
      </c>
      <c r="K42" s="68"/>
      <c r="L42" s="68"/>
      <c r="M42" s="68" t="s">
        <v>684</v>
      </c>
      <c r="N42" s="172"/>
      <c r="O42" s="74"/>
    </row>
    <row r="43" spans="1:15" ht="21.95" customHeight="1">
      <c r="A43" s="181">
        <v>27</v>
      </c>
      <c r="B43" s="182" t="s">
        <v>97</v>
      </c>
      <c r="C43" s="182" t="s">
        <v>98</v>
      </c>
      <c r="D43" s="183" t="s">
        <v>99</v>
      </c>
      <c r="E43" s="183">
        <v>8236090579</v>
      </c>
      <c r="F43" s="184">
        <v>44141</v>
      </c>
      <c r="G43" s="406" t="s">
        <v>1171</v>
      </c>
      <c r="H43" s="183" t="s">
        <v>19</v>
      </c>
      <c r="I43" s="183" t="s">
        <v>30</v>
      </c>
      <c r="J43" s="68" t="s">
        <v>681</v>
      </c>
      <c r="K43" s="68"/>
      <c r="L43" s="68"/>
      <c r="M43" s="68" t="s">
        <v>684</v>
      </c>
      <c r="N43" s="172"/>
      <c r="O43" s="74"/>
    </row>
    <row r="44" spans="1:15" ht="21.95" customHeight="1">
      <c r="A44" s="181">
        <v>28</v>
      </c>
      <c r="B44" s="182" t="s">
        <v>100</v>
      </c>
      <c r="C44" s="182" t="s">
        <v>101</v>
      </c>
      <c r="D44" s="183" t="s">
        <v>102</v>
      </c>
      <c r="E44" s="183">
        <v>8770009406</v>
      </c>
      <c r="F44" s="184">
        <v>44144</v>
      </c>
      <c r="G44" s="406" t="s">
        <v>1172</v>
      </c>
      <c r="H44" s="183" t="s">
        <v>19</v>
      </c>
      <c r="I44" s="183" t="s">
        <v>30</v>
      </c>
      <c r="J44" s="68" t="s">
        <v>681</v>
      </c>
      <c r="K44" s="68" t="s">
        <v>683</v>
      </c>
      <c r="L44" s="68"/>
      <c r="M44" s="68"/>
      <c r="N44" s="172"/>
      <c r="O44" s="185"/>
    </row>
    <row r="45" spans="1:15" ht="21.95" customHeight="1">
      <c r="A45" s="181">
        <v>29</v>
      </c>
      <c r="B45" s="182" t="s">
        <v>103</v>
      </c>
      <c r="C45" s="182" t="s">
        <v>104</v>
      </c>
      <c r="D45" s="186">
        <v>34126</v>
      </c>
      <c r="E45" s="183">
        <v>7692910865</v>
      </c>
      <c r="F45" s="184">
        <v>44141</v>
      </c>
      <c r="G45" s="406" t="s">
        <v>1173</v>
      </c>
      <c r="H45" s="183" t="s">
        <v>19</v>
      </c>
      <c r="I45" s="183" t="s">
        <v>30</v>
      </c>
      <c r="J45" s="68" t="s">
        <v>681</v>
      </c>
      <c r="K45" s="68"/>
      <c r="L45" s="68" t="s">
        <v>14</v>
      </c>
      <c r="M45" s="68"/>
      <c r="N45" s="172"/>
      <c r="O45" s="74"/>
    </row>
    <row r="46" spans="1:15" ht="21.95" customHeight="1">
      <c r="A46" s="181">
        <v>30</v>
      </c>
      <c r="B46" s="182" t="s">
        <v>105</v>
      </c>
      <c r="C46" s="182" t="s">
        <v>106</v>
      </c>
      <c r="D46" s="183" t="s">
        <v>107</v>
      </c>
      <c r="E46" s="183">
        <v>7089054999</v>
      </c>
      <c r="F46" s="184">
        <v>44145</v>
      </c>
      <c r="G46" s="407" t="s">
        <v>1174</v>
      </c>
      <c r="H46" s="183" t="s">
        <v>19</v>
      </c>
      <c r="I46" s="183" t="s">
        <v>30</v>
      </c>
      <c r="J46" s="68" t="s">
        <v>681</v>
      </c>
      <c r="K46" s="68"/>
      <c r="L46" s="68"/>
      <c r="M46" s="68" t="s">
        <v>684</v>
      </c>
      <c r="N46" s="172"/>
      <c r="O46" s="74"/>
    </row>
    <row r="47" spans="1:15" ht="21.95" customHeight="1">
      <c r="A47" s="181">
        <v>31</v>
      </c>
      <c r="B47" s="182" t="s">
        <v>108</v>
      </c>
      <c r="C47" s="182" t="s">
        <v>109</v>
      </c>
      <c r="D47" s="186">
        <v>35681</v>
      </c>
      <c r="E47" s="183">
        <v>8889943066</v>
      </c>
      <c r="F47" s="184">
        <v>44144</v>
      </c>
      <c r="G47" s="406" t="s">
        <v>1175</v>
      </c>
      <c r="H47" s="183" t="s">
        <v>19</v>
      </c>
      <c r="I47" s="183" t="s">
        <v>33</v>
      </c>
      <c r="J47" s="68" t="s">
        <v>681</v>
      </c>
      <c r="K47" s="68"/>
      <c r="L47" s="68"/>
      <c r="M47" s="172" t="s">
        <v>684</v>
      </c>
      <c r="N47" s="68"/>
      <c r="O47" s="74"/>
    </row>
    <row r="48" spans="1:15" ht="21.95" customHeight="1">
      <c r="A48" s="181">
        <v>32</v>
      </c>
      <c r="B48" s="182" t="s">
        <v>110</v>
      </c>
      <c r="C48" s="182" t="s">
        <v>111</v>
      </c>
      <c r="D48" s="186">
        <v>36434</v>
      </c>
      <c r="E48" s="183">
        <v>6260120460</v>
      </c>
      <c r="F48" s="184">
        <v>44145</v>
      </c>
      <c r="G48" s="406" t="s">
        <v>1176</v>
      </c>
      <c r="H48" s="183" t="s">
        <v>19</v>
      </c>
      <c r="I48" s="183" t="s">
        <v>30</v>
      </c>
      <c r="J48" s="68" t="s">
        <v>681</v>
      </c>
      <c r="K48" s="68"/>
      <c r="L48" s="68"/>
      <c r="M48" s="172" t="s">
        <v>684</v>
      </c>
      <c r="N48" s="68"/>
      <c r="O48" s="74"/>
    </row>
    <row r="49" spans="1:15" ht="21.95" customHeight="1">
      <c r="A49" s="181">
        <v>33</v>
      </c>
      <c r="B49" s="182" t="s">
        <v>112</v>
      </c>
      <c r="C49" s="182" t="s">
        <v>113</v>
      </c>
      <c r="D49" s="186">
        <v>35921</v>
      </c>
      <c r="E49" s="183">
        <v>8435612812</v>
      </c>
      <c r="F49" s="184">
        <v>44144</v>
      </c>
      <c r="G49" s="406" t="s">
        <v>1177</v>
      </c>
      <c r="H49" s="183" t="s">
        <v>41</v>
      </c>
      <c r="I49" s="183" t="s">
        <v>30</v>
      </c>
      <c r="J49" s="68" t="s">
        <v>681</v>
      </c>
      <c r="K49" s="68" t="s">
        <v>683</v>
      </c>
      <c r="L49" s="68"/>
      <c r="M49" s="68"/>
      <c r="N49" s="172"/>
      <c r="O49" s="185"/>
    </row>
    <row r="50" spans="1:15" ht="21.95" customHeight="1" thickBot="1">
      <c r="A50" s="408">
        <v>34</v>
      </c>
      <c r="B50" s="409" t="s">
        <v>114</v>
      </c>
      <c r="C50" s="409" t="s">
        <v>115</v>
      </c>
      <c r="D50" s="410" t="s">
        <v>116</v>
      </c>
      <c r="E50" s="410">
        <v>6372028221</v>
      </c>
      <c r="F50" s="411">
        <v>7620</v>
      </c>
      <c r="G50" s="407" t="s">
        <v>1178</v>
      </c>
      <c r="H50" s="410" t="s">
        <v>15</v>
      </c>
      <c r="I50" s="410" t="s">
        <v>30</v>
      </c>
      <c r="J50" s="86" t="s">
        <v>681</v>
      </c>
      <c r="K50" s="86"/>
      <c r="L50" s="86"/>
      <c r="M50" s="86" t="s">
        <v>684</v>
      </c>
      <c r="N50" s="187"/>
      <c r="O50" s="89"/>
    </row>
    <row r="51" spans="1:15" ht="18" customHeight="1" thickBot="1">
      <c r="A51" s="477" t="s">
        <v>21</v>
      </c>
      <c r="B51" s="478"/>
      <c r="C51" s="478"/>
      <c r="D51" s="479"/>
      <c r="E51" s="478"/>
      <c r="F51" s="478"/>
      <c r="G51" s="478"/>
      <c r="H51" s="478"/>
      <c r="I51" s="484"/>
      <c r="J51" s="177">
        <v>34</v>
      </c>
      <c r="K51" s="177">
        <v>8</v>
      </c>
      <c r="L51" s="177">
        <v>6</v>
      </c>
      <c r="M51" s="177">
        <v>18</v>
      </c>
      <c r="N51" s="177">
        <v>2</v>
      </c>
      <c r="O51" s="190"/>
    </row>
    <row r="52" spans="1:15" ht="24.95" customHeight="1">
      <c r="A52" s="462" t="s">
        <v>541</v>
      </c>
      <c r="B52" s="462"/>
      <c r="C52" s="462"/>
      <c r="D52" s="463"/>
      <c r="E52" s="462"/>
      <c r="F52" s="462"/>
      <c r="G52" s="462"/>
      <c r="H52" s="462"/>
      <c r="I52" s="463"/>
      <c r="J52" s="462"/>
      <c r="K52" s="462"/>
      <c r="L52" s="462"/>
      <c r="M52" s="462"/>
      <c r="N52" s="462"/>
      <c r="O52" s="462"/>
    </row>
    <row r="53" spans="1:15" ht="24.95" customHeight="1">
      <c r="A53" s="462" t="s">
        <v>0</v>
      </c>
      <c r="B53" s="462"/>
      <c r="C53" s="462"/>
      <c r="D53" s="463"/>
      <c r="E53" s="462"/>
      <c r="F53" s="462"/>
      <c r="G53" s="462"/>
      <c r="H53" s="462"/>
      <c r="I53" s="463"/>
      <c r="J53" s="462"/>
      <c r="K53" s="462"/>
      <c r="L53" s="462"/>
      <c r="M53" s="462"/>
      <c r="N53" s="462"/>
      <c r="O53" s="462"/>
    </row>
    <row r="54" spans="1:15" ht="24.95" customHeight="1">
      <c r="A54" s="462" t="s">
        <v>1</v>
      </c>
      <c r="B54" s="462"/>
      <c r="C54" s="462"/>
      <c r="D54" s="463"/>
      <c r="E54" s="462"/>
      <c r="F54" s="462"/>
      <c r="G54" s="462"/>
      <c r="H54" s="462"/>
      <c r="I54" s="463"/>
      <c r="J54" s="462"/>
      <c r="K54" s="462"/>
      <c r="L54" s="462"/>
      <c r="M54" s="462"/>
      <c r="N54" s="462"/>
      <c r="O54" s="462"/>
    </row>
    <row r="55" spans="1:15" ht="24.95" customHeight="1">
      <c r="A55" s="462" t="s">
        <v>2</v>
      </c>
      <c r="B55" s="462"/>
      <c r="C55" s="462"/>
      <c r="D55" s="463"/>
      <c r="E55" s="462"/>
      <c r="F55" s="462"/>
      <c r="G55" s="462"/>
      <c r="H55" s="462"/>
      <c r="I55" s="463"/>
      <c r="J55" s="462"/>
      <c r="K55" s="462"/>
      <c r="L55" s="462"/>
      <c r="M55" s="462"/>
      <c r="N55" s="462"/>
      <c r="O55" s="462"/>
    </row>
    <row r="56" spans="1:15" ht="24.95" customHeight="1" thickBot="1">
      <c r="A56" s="462" t="s">
        <v>3</v>
      </c>
      <c r="B56" s="462"/>
      <c r="C56" s="462"/>
      <c r="D56" s="463"/>
      <c r="E56" s="462"/>
      <c r="F56" s="462"/>
      <c r="G56" s="462"/>
      <c r="H56" s="462"/>
      <c r="I56" s="463"/>
      <c r="J56" s="462"/>
      <c r="K56" s="462"/>
      <c r="L56" s="462"/>
      <c r="M56" s="462"/>
      <c r="N56" s="462"/>
      <c r="O56" s="462"/>
    </row>
    <row r="57" spans="1:15" ht="16.5" customHeight="1">
      <c r="A57" s="480" t="s">
        <v>4</v>
      </c>
      <c r="B57" s="482" t="s">
        <v>5</v>
      </c>
      <c r="C57" s="482" t="s">
        <v>6</v>
      </c>
      <c r="D57" s="470" t="s">
        <v>7</v>
      </c>
      <c r="E57" s="486" t="s">
        <v>8</v>
      </c>
      <c r="F57" s="470" t="s">
        <v>9</v>
      </c>
      <c r="G57" s="470" t="s">
        <v>10</v>
      </c>
      <c r="H57" s="470" t="s">
        <v>25</v>
      </c>
      <c r="I57" s="470" t="s">
        <v>12</v>
      </c>
      <c r="J57" s="154" t="s">
        <v>687</v>
      </c>
      <c r="K57" s="488" t="s">
        <v>682</v>
      </c>
      <c r="L57" s="488"/>
      <c r="M57" s="488"/>
      <c r="N57" s="488"/>
      <c r="O57" s="489"/>
    </row>
    <row r="58" spans="1:15" ht="35.1" customHeight="1" thickBot="1">
      <c r="A58" s="481"/>
      <c r="B58" s="483"/>
      <c r="C58" s="483"/>
      <c r="D58" s="485"/>
      <c r="E58" s="487"/>
      <c r="F58" s="485"/>
      <c r="G58" s="485"/>
      <c r="H58" s="485"/>
      <c r="I58" s="485"/>
      <c r="J58" s="148" t="s">
        <v>681</v>
      </c>
      <c r="K58" s="148" t="s">
        <v>683</v>
      </c>
      <c r="L58" s="148" t="s">
        <v>14</v>
      </c>
      <c r="M58" s="148" t="s">
        <v>684</v>
      </c>
      <c r="N58" s="148" t="s">
        <v>685</v>
      </c>
      <c r="O58" s="150" t="s">
        <v>686</v>
      </c>
    </row>
    <row r="59" spans="1:15" ht="21.95" customHeight="1" thickBot="1">
      <c r="A59" s="412"/>
      <c r="B59" s="419"/>
      <c r="C59" s="420"/>
      <c r="D59" s="421"/>
      <c r="E59" s="421"/>
      <c r="F59" s="421"/>
      <c r="G59" s="421"/>
      <c r="H59" s="421"/>
      <c r="I59" s="421"/>
      <c r="J59" s="421">
        <v>34</v>
      </c>
      <c r="K59" s="421">
        <v>8</v>
      </c>
      <c r="L59" s="421">
        <v>6</v>
      </c>
      <c r="M59" s="421">
        <v>18</v>
      </c>
      <c r="N59" s="421">
        <v>2</v>
      </c>
      <c r="O59" s="422">
        <v>0</v>
      </c>
    </row>
    <row r="60" spans="1:15" ht="21.95" customHeight="1">
      <c r="A60" s="180">
        <v>35</v>
      </c>
      <c r="B60" s="413" t="s">
        <v>117</v>
      </c>
      <c r="C60" s="413" t="s">
        <v>118</v>
      </c>
      <c r="D60" s="414">
        <v>35162</v>
      </c>
      <c r="E60" s="415">
        <v>8435090503</v>
      </c>
      <c r="F60" s="416">
        <v>44144</v>
      </c>
      <c r="G60" s="417" t="s">
        <v>1179</v>
      </c>
      <c r="H60" s="415" t="s">
        <v>19</v>
      </c>
      <c r="I60" s="415" t="s">
        <v>30</v>
      </c>
      <c r="J60" s="88" t="s">
        <v>681</v>
      </c>
      <c r="K60" s="88" t="s">
        <v>683</v>
      </c>
      <c r="L60" s="88"/>
      <c r="M60" s="88"/>
      <c r="N60" s="418"/>
      <c r="O60" s="91"/>
    </row>
    <row r="61" spans="1:15" ht="21.95" customHeight="1">
      <c r="A61" s="181">
        <v>36</v>
      </c>
      <c r="B61" s="182" t="s">
        <v>119</v>
      </c>
      <c r="C61" s="182" t="s">
        <v>120</v>
      </c>
      <c r="D61" s="186">
        <v>35471</v>
      </c>
      <c r="E61" s="183">
        <v>7999774659</v>
      </c>
      <c r="F61" s="184">
        <v>44144</v>
      </c>
      <c r="G61" s="406" t="s">
        <v>1180</v>
      </c>
      <c r="H61" s="183" t="s">
        <v>19</v>
      </c>
      <c r="I61" s="183" t="s">
        <v>30</v>
      </c>
      <c r="J61" s="68" t="s">
        <v>681</v>
      </c>
      <c r="K61" s="68" t="s">
        <v>683</v>
      </c>
      <c r="L61" s="68"/>
      <c r="M61" s="68"/>
      <c r="N61" s="172"/>
      <c r="O61" s="185"/>
    </row>
    <row r="62" spans="1:15" ht="21.95" customHeight="1">
      <c r="A62" s="181">
        <v>37</v>
      </c>
      <c r="B62" s="182" t="s">
        <v>121</v>
      </c>
      <c r="C62" s="182" t="s">
        <v>122</v>
      </c>
      <c r="D62" s="186">
        <v>32660</v>
      </c>
      <c r="E62" s="183">
        <v>9406481599</v>
      </c>
      <c r="F62" s="184">
        <v>44141</v>
      </c>
      <c r="G62" s="406" t="s">
        <v>1181</v>
      </c>
      <c r="H62" s="183" t="s">
        <v>29</v>
      </c>
      <c r="I62" s="183" t="s">
        <v>30</v>
      </c>
      <c r="J62" s="68" t="s">
        <v>681</v>
      </c>
      <c r="K62" s="68"/>
      <c r="L62" s="68" t="s">
        <v>14</v>
      </c>
      <c r="M62" s="172"/>
      <c r="N62" s="68"/>
      <c r="O62" s="74"/>
    </row>
    <row r="63" spans="1:15" ht="21.95" customHeight="1">
      <c r="A63" s="181">
        <v>38</v>
      </c>
      <c r="B63" s="182" t="s">
        <v>123</v>
      </c>
      <c r="C63" s="182" t="s">
        <v>124</v>
      </c>
      <c r="D63" s="186">
        <v>34610</v>
      </c>
      <c r="E63" s="183">
        <v>7999688090</v>
      </c>
      <c r="F63" s="184">
        <v>44144</v>
      </c>
      <c r="G63" s="406" t="s">
        <v>1182</v>
      </c>
      <c r="H63" s="183" t="s">
        <v>19</v>
      </c>
      <c r="I63" s="183" t="s">
        <v>30</v>
      </c>
      <c r="J63" s="68" t="s">
        <v>681</v>
      </c>
      <c r="K63" s="68"/>
      <c r="L63" s="68" t="s">
        <v>14</v>
      </c>
      <c r="M63" s="68"/>
      <c r="N63" s="68"/>
      <c r="O63" s="185"/>
    </row>
    <row r="64" spans="1:15" ht="21.95" customHeight="1">
      <c r="A64" s="181">
        <v>39</v>
      </c>
      <c r="B64" s="182" t="s">
        <v>125</v>
      </c>
      <c r="C64" s="182" t="s">
        <v>126</v>
      </c>
      <c r="D64" s="186">
        <v>36168</v>
      </c>
      <c r="E64" s="183">
        <v>7089302520</v>
      </c>
      <c r="F64" s="184">
        <v>44141</v>
      </c>
      <c r="G64" s="406" t="s">
        <v>1183</v>
      </c>
      <c r="H64" s="183" t="s">
        <v>29</v>
      </c>
      <c r="I64" s="183" t="s">
        <v>33</v>
      </c>
      <c r="J64" s="68" t="s">
        <v>681</v>
      </c>
      <c r="K64" s="68"/>
      <c r="L64" s="68" t="s">
        <v>14</v>
      </c>
      <c r="M64" s="68"/>
      <c r="N64" s="172"/>
      <c r="O64" s="185"/>
    </row>
    <row r="65" spans="1:15" ht="21.95" customHeight="1">
      <c r="A65" s="181">
        <v>40</v>
      </c>
      <c r="B65" s="182" t="s">
        <v>127</v>
      </c>
      <c r="C65" s="182" t="s">
        <v>128</v>
      </c>
      <c r="D65" s="183" t="s">
        <v>129</v>
      </c>
      <c r="E65" s="183">
        <v>8114602500</v>
      </c>
      <c r="F65" s="184">
        <v>44144</v>
      </c>
      <c r="G65" s="407" t="s">
        <v>1184</v>
      </c>
      <c r="H65" s="183" t="s">
        <v>29</v>
      </c>
      <c r="I65" s="183" t="s">
        <v>30</v>
      </c>
      <c r="J65" s="68" t="s">
        <v>681</v>
      </c>
      <c r="K65" s="68" t="s">
        <v>683</v>
      </c>
      <c r="L65" s="68"/>
      <c r="M65" s="68"/>
      <c r="N65" s="68"/>
      <c r="O65" s="185"/>
    </row>
    <row r="66" spans="1:15" ht="21.95" customHeight="1">
      <c r="A66" s="181">
        <v>41</v>
      </c>
      <c r="B66" s="182" t="s">
        <v>130</v>
      </c>
      <c r="C66" s="182" t="s">
        <v>131</v>
      </c>
      <c r="D66" s="183" t="s">
        <v>132</v>
      </c>
      <c r="E66" s="183">
        <v>9630881880</v>
      </c>
      <c r="F66" s="184">
        <v>44144</v>
      </c>
      <c r="G66" s="406" t="s">
        <v>1185</v>
      </c>
      <c r="H66" s="183" t="s">
        <v>19</v>
      </c>
      <c r="I66" s="183" t="s">
        <v>33</v>
      </c>
      <c r="J66" s="68" t="s">
        <v>681</v>
      </c>
      <c r="K66" s="68"/>
      <c r="L66" s="68" t="s">
        <v>14</v>
      </c>
      <c r="M66" s="68"/>
      <c r="N66" s="172"/>
      <c r="O66" s="185"/>
    </row>
    <row r="67" spans="1:15" ht="21.95" customHeight="1">
      <c r="A67" s="181">
        <v>42</v>
      </c>
      <c r="B67" s="182" t="s">
        <v>133</v>
      </c>
      <c r="C67" s="182" t="s">
        <v>134</v>
      </c>
      <c r="D67" s="183" t="s">
        <v>102</v>
      </c>
      <c r="E67" s="183">
        <v>6267595803</v>
      </c>
      <c r="F67" s="184">
        <v>44144</v>
      </c>
      <c r="G67" s="406" t="s">
        <v>1186</v>
      </c>
      <c r="H67" s="183" t="s">
        <v>19</v>
      </c>
      <c r="I67" s="183" t="s">
        <v>30</v>
      </c>
      <c r="J67" s="68" t="s">
        <v>681</v>
      </c>
      <c r="K67" s="68" t="s">
        <v>683</v>
      </c>
      <c r="L67" s="68"/>
      <c r="M67" s="68"/>
      <c r="N67" s="172"/>
      <c r="O67" s="74"/>
    </row>
    <row r="68" spans="1:15" ht="21.95" customHeight="1">
      <c r="A68" s="181">
        <v>43</v>
      </c>
      <c r="B68" s="182" t="s">
        <v>135</v>
      </c>
      <c r="C68" s="182" t="s">
        <v>136</v>
      </c>
      <c r="D68" s="183" t="s">
        <v>137</v>
      </c>
      <c r="E68" s="183">
        <v>7974033591</v>
      </c>
      <c r="F68" s="184">
        <v>44142</v>
      </c>
      <c r="G68" s="406" t="s">
        <v>1187</v>
      </c>
      <c r="H68" s="183" t="s">
        <v>41</v>
      </c>
      <c r="I68" s="183" t="s">
        <v>33</v>
      </c>
      <c r="J68" s="68" t="s">
        <v>681</v>
      </c>
      <c r="K68" s="68" t="s">
        <v>683</v>
      </c>
      <c r="L68" s="68"/>
      <c r="M68" s="68"/>
      <c r="N68" s="172"/>
      <c r="O68" s="74"/>
    </row>
    <row r="69" spans="1:15" ht="21.95" customHeight="1">
      <c r="A69" s="181">
        <v>44</v>
      </c>
      <c r="B69" s="182" t="s">
        <v>138</v>
      </c>
      <c r="C69" s="182" t="s">
        <v>139</v>
      </c>
      <c r="D69" s="186">
        <v>33664</v>
      </c>
      <c r="E69" s="183">
        <v>9926161044</v>
      </c>
      <c r="F69" s="184">
        <v>44144</v>
      </c>
      <c r="G69" s="406" t="s">
        <v>1188</v>
      </c>
      <c r="H69" s="183" t="s">
        <v>19</v>
      </c>
      <c r="I69" s="183" t="s">
        <v>30</v>
      </c>
      <c r="J69" s="68" t="s">
        <v>681</v>
      </c>
      <c r="K69" s="68"/>
      <c r="L69" s="68"/>
      <c r="M69" s="68" t="s">
        <v>684</v>
      </c>
      <c r="N69" s="172"/>
      <c r="O69" s="74"/>
    </row>
    <row r="70" spans="1:15" ht="21.95" customHeight="1">
      <c r="A70" s="181">
        <v>45</v>
      </c>
      <c r="B70" s="182" t="s">
        <v>140</v>
      </c>
      <c r="C70" s="182" t="s">
        <v>141</v>
      </c>
      <c r="D70" s="183" t="s">
        <v>142</v>
      </c>
      <c r="E70" s="183">
        <v>9165527595</v>
      </c>
      <c r="F70" s="184">
        <v>44144</v>
      </c>
      <c r="G70" s="406" t="s">
        <v>1189</v>
      </c>
      <c r="H70" s="183" t="s">
        <v>19</v>
      </c>
      <c r="I70" s="183" t="s">
        <v>33</v>
      </c>
      <c r="J70" s="68" t="s">
        <v>681</v>
      </c>
      <c r="K70" s="68"/>
      <c r="L70" s="68"/>
      <c r="M70" s="68"/>
      <c r="N70" s="172"/>
      <c r="O70" s="185" t="s">
        <v>686</v>
      </c>
    </row>
    <row r="71" spans="1:15" ht="21.95" customHeight="1">
      <c r="A71" s="181">
        <v>46</v>
      </c>
      <c r="B71" s="182" t="s">
        <v>143</v>
      </c>
      <c r="C71" s="182" t="s">
        <v>144</v>
      </c>
      <c r="D71" s="186">
        <v>35405</v>
      </c>
      <c r="E71" s="183">
        <v>9977468043</v>
      </c>
      <c r="F71" s="184">
        <v>44144</v>
      </c>
      <c r="G71" s="406" t="s">
        <v>1190</v>
      </c>
      <c r="H71" s="183" t="s">
        <v>19</v>
      </c>
      <c r="I71" s="183" t="s">
        <v>33</v>
      </c>
      <c r="J71" s="68" t="s">
        <v>681</v>
      </c>
      <c r="K71" s="68"/>
      <c r="L71" s="68"/>
      <c r="M71" s="68" t="s">
        <v>684</v>
      </c>
      <c r="N71" s="172"/>
      <c r="O71" s="74"/>
    </row>
    <row r="72" spans="1:15" ht="21.95" customHeight="1">
      <c r="A72" s="181">
        <v>47</v>
      </c>
      <c r="B72" s="182" t="s">
        <v>145</v>
      </c>
      <c r="C72" s="182" t="s">
        <v>146</v>
      </c>
      <c r="D72" s="183" t="s">
        <v>147</v>
      </c>
      <c r="E72" s="183">
        <v>6260439670</v>
      </c>
      <c r="F72" s="184">
        <v>44144</v>
      </c>
      <c r="G72" s="406" t="s">
        <v>1191</v>
      </c>
      <c r="H72" s="183" t="s">
        <v>41</v>
      </c>
      <c r="I72" s="183" t="s">
        <v>30</v>
      </c>
      <c r="J72" s="68" t="s">
        <v>681</v>
      </c>
      <c r="K72" s="68" t="s">
        <v>683</v>
      </c>
      <c r="L72" s="68"/>
      <c r="M72" s="68"/>
      <c r="N72" s="172"/>
      <c r="O72" s="74"/>
    </row>
    <row r="73" spans="1:15" ht="21.95" customHeight="1">
      <c r="A73" s="181">
        <v>48</v>
      </c>
      <c r="B73" s="182" t="s">
        <v>148</v>
      </c>
      <c r="C73" s="182" t="s">
        <v>149</v>
      </c>
      <c r="D73" s="186">
        <v>36322</v>
      </c>
      <c r="E73" s="183">
        <v>9926981909</v>
      </c>
      <c r="F73" s="184">
        <v>44144</v>
      </c>
      <c r="G73" s="406" t="s">
        <v>1192</v>
      </c>
      <c r="H73" s="183" t="s">
        <v>19</v>
      </c>
      <c r="I73" s="183" t="s">
        <v>30</v>
      </c>
      <c r="J73" s="68" t="s">
        <v>681</v>
      </c>
      <c r="K73" s="68" t="s">
        <v>683</v>
      </c>
      <c r="L73" s="68"/>
      <c r="M73" s="172"/>
      <c r="N73" s="68"/>
      <c r="O73" s="74"/>
    </row>
    <row r="74" spans="1:15" ht="21.95" customHeight="1">
      <c r="A74" s="181">
        <v>49</v>
      </c>
      <c r="B74" s="182" t="s">
        <v>150</v>
      </c>
      <c r="C74" s="182" t="s">
        <v>151</v>
      </c>
      <c r="D74" s="183" t="s">
        <v>152</v>
      </c>
      <c r="E74" s="183">
        <v>6263815706</v>
      </c>
      <c r="F74" s="184">
        <v>44144</v>
      </c>
      <c r="G74" s="406" t="s">
        <v>1193</v>
      </c>
      <c r="H74" s="183" t="s">
        <v>19</v>
      </c>
      <c r="I74" s="183" t="s">
        <v>33</v>
      </c>
      <c r="J74" s="68" t="s">
        <v>681</v>
      </c>
      <c r="K74" s="68"/>
      <c r="L74" s="68"/>
      <c r="M74" s="172"/>
      <c r="N74" s="68" t="s">
        <v>689</v>
      </c>
      <c r="O74" s="74"/>
    </row>
    <row r="75" spans="1:15" ht="21.95" customHeight="1" thickBot="1">
      <c r="A75" s="408">
        <v>50</v>
      </c>
      <c r="B75" s="409" t="s">
        <v>153</v>
      </c>
      <c r="C75" s="409" t="s">
        <v>86</v>
      </c>
      <c r="D75" s="410" t="s">
        <v>154</v>
      </c>
      <c r="E75" s="410">
        <v>9340286571</v>
      </c>
      <c r="F75" s="411">
        <v>44144</v>
      </c>
      <c r="G75" s="407" t="s">
        <v>1194</v>
      </c>
      <c r="H75" s="410" t="s">
        <v>19</v>
      </c>
      <c r="I75" s="410" t="s">
        <v>33</v>
      </c>
      <c r="J75" s="86" t="s">
        <v>681</v>
      </c>
      <c r="K75" s="86" t="s">
        <v>683</v>
      </c>
      <c r="L75" s="86"/>
      <c r="M75" s="86"/>
      <c r="N75" s="187"/>
      <c r="O75" s="188"/>
    </row>
    <row r="76" spans="1:15" ht="21.95" customHeight="1" thickBot="1">
      <c r="A76" s="477" t="s">
        <v>21</v>
      </c>
      <c r="B76" s="478"/>
      <c r="C76" s="478"/>
      <c r="D76" s="479"/>
      <c r="E76" s="478"/>
      <c r="F76" s="478"/>
      <c r="G76" s="478"/>
      <c r="H76" s="478"/>
      <c r="I76" s="479"/>
      <c r="J76" s="189">
        <v>50</v>
      </c>
      <c r="K76" s="177">
        <v>16</v>
      </c>
      <c r="L76" s="177">
        <v>10</v>
      </c>
      <c r="M76" s="177">
        <v>20</v>
      </c>
      <c r="N76" s="177">
        <v>3</v>
      </c>
      <c r="O76" s="190">
        <v>1</v>
      </c>
    </row>
    <row r="77" spans="1:15" ht="20.100000000000001" customHeight="1">
      <c r="A77" s="462" t="s">
        <v>541</v>
      </c>
      <c r="B77" s="462"/>
      <c r="C77" s="462"/>
      <c r="D77" s="463"/>
      <c r="E77" s="462"/>
      <c r="F77" s="462"/>
      <c r="G77" s="462"/>
      <c r="H77" s="462"/>
      <c r="I77" s="463"/>
      <c r="J77" s="462"/>
      <c r="K77" s="462"/>
      <c r="L77" s="462"/>
      <c r="M77" s="462"/>
      <c r="N77" s="462"/>
      <c r="O77" s="462"/>
    </row>
    <row r="78" spans="1:15" ht="20.100000000000001" customHeight="1">
      <c r="A78" s="462" t="s">
        <v>0</v>
      </c>
      <c r="B78" s="462"/>
      <c r="C78" s="462"/>
      <c r="D78" s="463"/>
      <c r="E78" s="462"/>
      <c r="F78" s="462"/>
      <c r="G78" s="462"/>
      <c r="H78" s="462"/>
      <c r="I78" s="463"/>
      <c r="J78" s="462"/>
      <c r="K78" s="462"/>
      <c r="L78" s="462"/>
      <c r="M78" s="462"/>
      <c r="N78" s="462"/>
      <c r="O78" s="462"/>
    </row>
    <row r="79" spans="1:15" ht="20.100000000000001" customHeight="1">
      <c r="A79" s="462" t="s">
        <v>1</v>
      </c>
      <c r="B79" s="462"/>
      <c r="C79" s="462"/>
      <c r="D79" s="463"/>
      <c r="E79" s="462"/>
      <c r="F79" s="462"/>
      <c r="G79" s="462"/>
      <c r="H79" s="462"/>
      <c r="I79" s="463"/>
      <c r="J79" s="462"/>
      <c r="K79" s="462"/>
      <c r="L79" s="462"/>
      <c r="M79" s="462"/>
      <c r="N79" s="462"/>
      <c r="O79" s="462"/>
    </row>
    <row r="80" spans="1:15" ht="20.100000000000001" customHeight="1">
      <c r="A80" s="462" t="s">
        <v>2</v>
      </c>
      <c r="B80" s="462"/>
      <c r="C80" s="462"/>
      <c r="D80" s="463"/>
      <c r="E80" s="462"/>
      <c r="F80" s="462"/>
      <c r="G80" s="462"/>
      <c r="H80" s="462"/>
      <c r="I80" s="463"/>
      <c r="J80" s="462"/>
      <c r="K80" s="462"/>
      <c r="L80" s="462"/>
      <c r="M80" s="462"/>
      <c r="N80" s="462"/>
      <c r="O80" s="462"/>
    </row>
    <row r="81" spans="1:15" ht="20.100000000000001" customHeight="1" thickBot="1">
      <c r="A81" s="462" t="s">
        <v>24</v>
      </c>
      <c r="B81" s="462"/>
      <c r="C81" s="462"/>
      <c r="D81" s="463"/>
      <c r="E81" s="462"/>
      <c r="F81" s="462"/>
      <c r="G81" s="462"/>
      <c r="H81" s="462"/>
      <c r="I81" s="463"/>
      <c r="J81" s="462"/>
      <c r="K81" s="462"/>
      <c r="L81" s="462"/>
      <c r="M81" s="462"/>
      <c r="N81" s="462"/>
      <c r="O81" s="462"/>
    </row>
    <row r="82" spans="1:15" ht="21" customHeight="1">
      <c r="A82" s="464" t="s">
        <v>4</v>
      </c>
      <c r="B82" s="466" t="s">
        <v>5</v>
      </c>
      <c r="C82" s="466" t="s">
        <v>6</v>
      </c>
      <c r="D82" s="468" t="s">
        <v>7</v>
      </c>
      <c r="E82" s="468" t="s">
        <v>8</v>
      </c>
      <c r="F82" s="468" t="s">
        <v>9</v>
      </c>
      <c r="G82" s="468" t="s">
        <v>10</v>
      </c>
      <c r="H82" s="470" t="s">
        <v>11</v>
      </c>
      <c r="I82" s="468" t="s">
        <v>12</v>
      </c>
      <c r="J82" s="470" t="s">
        <v>687</v>
      </c>
      <c r="K82" s="470"/>
      <c r="L82" s="470" t="s">
        <v>682</v>
      </c>
      <c r="M82" s="470"/>
      <c r="N82" s="470"/>
      <c r="O82" s="472"/>
    </row>
    <row r="83" spans="1:15" ht="26.25" customHeight="1">
      <c r="A83" s="465"/>
      <c r="B83" s="467"/>
      <c r="C83" s="467"/>
      <c r="D83" s="469"/>
      <c r="E83" s="469"/>
      <c r="F83" s="469"/>
      <c r="G83" s="469"/>
      <c r="H83" s="471"/>
      <c r="I83" s="469"/>
      <c r="J83" s="382" t="s">
        <v>681</v>
      </c>
      <c r="K83" s="435" t="s">
        <v>1243</v>
      </c>
      <c r="L83" s="382" t="s">
        <v>684</v>
      </c>
      <c r="M83" s="382" t="s">
        <v>1097</v>
      </c>
      <c r="N83" s="382" t="s">
        <v>14</v>
      </c>
      <c r="O83" s="153" t="s">
        <v>685</v>
      </c>
    </row>
    <row r="84" spans="1:15" ht="22.5" customHeight="1">
      <c r="A84" s="68">
        <v>1</v>
      </c>
      <c r="B84" s="441" t="s">
        <v>1029</v>
      </c>
      <c r="C84" s="441" t="s">
        <v>1030</v>
      </c>
      <c r="D84" s="437">
        <v>35892</v>
      </c>
      <c r="E84" s="68">
        <v>9754821997</v>
      </c>
      <c r="F84" s="437">
        <v>44204</v>
      </c>
      <c r="G84" s="438" t="s">
        <v>1098</v>
      </c>
      <c r="H84" s="391" t="s">
        <v>18</v>
      </c>
      <c r="I84" s="391" t="s">
        <v>30</v>
      </c>
      <c r="J84" s="432" t="s">
        <v>17</v>
      </c>
      <c r="K84" s="432" t="s">
        <v>17</v>
      </c>
      <c r="L84" s="432"/>
      <c r="M84" s="432" t="s">
        <v>17</v>
      </c>
      <c r="N84" s="439"/>
      <c r="O84" s="439"/>
    </row>
    <row r="85" spans="1:15" ht="21.95" customHeight="1">
      <c r="A85" s="68">
        <v>2</v>
      </c>
      <c r="B85" s="441" t="s">
        <v>1235</v>
      </c>
      <c r="C85" s="441" t="s">
        <v>1236</v>
      </c>
      <c r="D85" s="437">
        <v>34343</v>
      </c>
      <c r="E85" s="68">
        <v>7049629790</v>
      </c>
      <c r="F85" s="437">
        <v>44246</v>
      </c>
      <c r="G85" s="438"/>
      <c r="H85" s="391" t="s">
        <v>41</v>
      </c>
      <c r="I85" s="391" t="s">
        <v>30</v>
      </c>
      <c r="J85" s="432" t="s">
        <v>17</v>
      </c>
      <c r="K85" s="432" t="s">
        <v>17</v>
      </c>
      <c r="L85" s="432" t="s">
        <v>17</v>
      </c>
      <c r="M85" s="439"/>
      <c r="N85" s="110"/>
      <c r="O85" s="439"/>
    </row>
    <row r="86" spans="1:15" ht="21.95" customHeight="1">
      <c r="A86" s="68">
        <v>3</v>
      </c>
      <c r="B86" s="441" t="s">
        <v>1230</v>
      </c>
      <c r="C86" s="441" t="s">
        <v>1231</v>
      </c>
      <c r="D86" s="437">
        <v>35278</v>
      </c>
      <c r="E86" s="68">
        <v>8305443413</v>
      </c>
      <c r="F86" s="437">
        <v>44251</v>
      </c>
      <c r="G86" s="438" t="s">
        <v>1232</v>
      </c>
      <c r="H86" s="391" t="s">
        <v>15</v>
      </c>
      <c r="I86" s="391" t="s">
        <v>30</v>
      </c>
      <c r="J86" s="432" t="s">
        <v>17</v>
      </c>
      <c r="K86" s="432" t="s">
        <v>17</v>
      </c>
      <c r="L86" s="110"/>
      <c r="M86" s="439"/>
      <c r="N86" s="432" t="s">
        <v>17</v>
      </c>
      <c r="O86" s="449"/>
    </row>
    <row r="87" spans="1:15" ht="21.95" customHeight="1">
      <c r="A87" s="68">
        <v>4</v>
      </c>
      <c r="B87" s="441" t="s">
        <v>1031</v>
      </c>
      <c r="C87" s="441" t="s">
        <v>1032</v>
      </c>
      <c r="D87" s="437">
        <v>34675</v>
      </c>
      <c r="E87" s="68">
        <v>9907722154</v>
      </c>
      <c r="F87" s="437">
        <v>44204</v>
      </c>
      <c r="G87" s="438"/>
      <c r="H87" s="391" t="s">
        <v>41</v>
      </c>
      <c r="I87" s="391" t="s">
        <v>30</v>
      </c>
      <c r="J87" s="432" t="s">
        <v>17</v>
      </c>
      <c r="K87" s="432" t="s">
        <v>17</v>
      </c>
      <c r="L87" s="432" t="s">
        <v>17</v>
      </c>
      <c r="M87" s="110"/>
      <c r="N87" s="439"/>
      <c r="O87" s="439"/>
    </row>
    <row r="88" spans="1:15" ht="21.95" customHeight="1">
      <c r="A88" s="68">
        <v>5</v>
      </c>
      <c r="B88" s="441" t="s">
        <v>1033</v>
      </c>
      <c r="C88" s="441" t="s">
        <v>1034</v>
      </c>
      <c r="D88" s="437" t="s">
        <v>1133</v>
      </c>
      <c r="E88" s="68">
        <v>7077540713</v>
      </c>
      <c r="F88" s="437">
        <v>44182</v>
      </c>
      <c r="G88" s="438"/>
      <c r="H88" s="391" t="s">
        <v>18</v>
      </c>
      <c r="I88" s="391" t="s">
        <v>33</v>
      </c>
      <c r="J88" s="432" t="s">
        <v>17</v>
      </c>
      <c r="K88" s="432" t="s">
        <v>17</v>
      </c>
      <c r="L88" s="110"/>
      <c r="M88" s="110"/>
      <c r="N88" s="432" t="s">
        <v>17</v>
      </c>
      <c r="O88" s="449"/>
    </row>
    <row r="89" spans="1:15" ht="21.95" customHeight="1">
      <c r="A89" s="68">
        <v>6</v>
      </c>
      <c r="B89" s="441" t="s">
        <v>1035</v>
      </c>
      <c r="C89" s="441" t="s">
        <v>1036</v>
      </c>
      <c r="D89" s="437">
        <v>34125</v>
      </c>
      <c r="E89" s="68">
        <v>7898102259</v>
      </c>
      <c r="F89" s="437">
        <v>44223</v>
      </c>
      <c r="G89" s="438" t="s">
        <v>1099</v>
      </c>
      <c r="H89" s="391" t="s">
        <v>41</v>
      </c>
      <c r="I89" s="391" t="s">
        <v>30</v>
      </c>
      <c r="J89" s="432" t="s">
        <v>17</v>
      </c>
      <c r="K89" s="432" t="s">
        <v>17</v>
      </c>
      <c r="L89" s="432" t="s">
        <v>17</v>
      </c>
      <c r="M89" s="110"/>
      <c r="N89" s="439"/>
      <c r="O89" s="439"/>
    </row>
    <row r="90" spans="1:15" ht="21.95" customHeight="1">
      <c r="A90" s="68">
        <v>7</v>
      </c>
      <c r="B90" s="441" t="s">
        <v>1037</v>
      </c>
      <c r="C90" s="441" t="s">
        <v>1038</v>
      </c>
      <c r="D90" s="437">
        <v>36367</v>
      </c>
      <c r="E90" s="68">
        <v>7773053499</v>
      </c>
      <c r="F90" s="437">
        <v>44186</v>
      </c>
      <c r="G90" s="438" t="s">
        <v>1100</v>
      </c>
      <c r="H90" s="391" t="s">
        <v>19</v>
      </c>
      <c r="I90" s="391" t="s">
        <v>30</v>
      </c>
      <c r="J90" s="432" t="s">
        <v>17</v>
      </c>
      <c r="K90" s="432" t="s">
        <v>17</v>
      </c>
      <c r="L90" s="110"/>
      <c r="M90" s="110"/>
      <c r="N90" s="432" t="s">
        <v>17</v>
      </c>
      <c r="O90" s="439"/>
    </row>
    <row r="91" spans="1:15" ht="21.95" customHeight="1">
      <c r="A91" s="68">
        <v>8</v>
      </c>
      <c r="B91" s="441" t="s">
        <v>1039</v>
      </c>
      <c r="C91" s="441" t="s">
        <v>1040</v>
      </c>
      <c r="D91" s="437">
        <v>36728</v>
      </c>
      <c r="E91" s="68">
        <v>8260050448</v>
      </c>
      <c r="F91" s="437">
        <v>44202</v>
      </c>
      <c r="G91" s="438"/>
      <c r="H91" s="391" t="s">
        <v>18</v>
      </c>
      <c r="I91" s="391" t="s">
        <v>33</v>
      </c>
      <c r="J91" s="432" t="s">
        <v>17</v>
      </c>
      <c r="K91" s="432" t="s">
        <v>17</v>
      </c>
      <c r="L91" s="110"/>
      <c r="M91" s="110"/>
      <c r="N91" s="432" t="s">
        <v>17</v>
      </c>
      <c r="O91" s="449"/>
    </row>
    <row r="92" spans="1:15" ht="21.95" customHeight="1">
      <c r="A92" s="68">
        <v>9</v>
      </c>
      <c r="B92" s="441" t="s">
        <v>1041</v>
      </c>
      <c r="C92" s="441" t="s">
        <v>1042</v>
      </c>
      <c r="D92" s="437">
        <v>34611</v>
      </c>
      <c r="E92" s="68">
        <v>9399935055</v>
      </c>
      <c r="F92" s="437">
        <v>44205</v>
      </c>
      <c r="G92" s="438"/>
      <c r="H92" s="391" t="s">
        <v>15</v>
      </c>
      <c r="I92" s="391" t="s">
        <v>30</v>
      </c>
      <c r="J92" s="432" t="s">
        <v>17</v>
      </c>
      <c r="K92" s="432" t="s">
        <v>17</v>
      </c>
      <c r="L92" s="110"/>
      <c r="M92" s="110"/>
      <c r="N92" s="432" t="s">
        <v>17</v>
      </c>
      <c r="O92" s="449"/>
    </row>
    <row r="93" spans="1:15" ht="21.95" customHeight="1">
      <c r="A93" s="68">
        <v>10</v>
      </c>
      <c r="B93" s="441" t="s">
        <v>1124</v>
      </c>
      <c r="C93" s="441" t="s">
        <v>1125</v>
      </c>
      <c r="D93" s="437">
        <v>33765</v>
      </c>
      <c r="E93" s="68">
        <v>8839903169</v>
      </c>
      <c r="F93" s="437">
        <v>44186</v>
      </c>
      <c r="G93" s="438"/>
      <c r="H93" s="391" t="s">
        <v>18</v>
      </c>
      <c r="I93" s="391" t="s">
        <v>30</v>
      </c>
      <c r="J93" s="432" t="s">
        <v>17</v>
      </c>
      <c r="K93" s="432" t="s">
        <v>17</v>
      </c>
      <c r="L93" s="110"/>
      <c r="M93" s="110"/>
      <c r="N93" s="432" t="s">
        <v>17</v>
      </c>
      <c r="O93" s="449"/>
    </row>
    <row r="94" spans="1:15" ht="21.95" customHeight="1">
      <c r="A94" s="68">
        <v>11</v>
      </c>
      <c r="B94" s="441" t="s">
        <v>1043</v>
      </c>
      <c r="C94" s="441" t="s">
        <v>1044</v>
      </c>
      <c r="D94" s="437">
        <v>35690</v>
      </c>
      <c r="E94" s="68">
        <v>7489318528</v>
      </c>
      <c r="F94" s="437">
        <v>44207</v>
      </c>
      <c r="G94" s="438" t="s">
        <v>1101</v>
      </c>
      <c r="H94" s="391" t="s">
        <v>41</v>
      </c>
      <c r="I94" s="391" t="s">
        <v>33</v>
      </c>
      <c r="J94" s="432" t="s">
        <v>17</v>
      </c>
      <c r="K94" s="432" t="s">
        <v>17</v>
      </c>
      <c r="L94" s="432" t="s">
        <v>17</v>
      </c>
      <c r="M94" s="110"/>
      <c r="N94" s="439"/>
      <c r="O94" s="439"/>
    </row>
    <row r="95" spans="1:15" ht="21.95" customHeight="1">
      <c r="A95" s="68">
        <v>12</v>
      </c>
      <c r="B95" s="441" t="s">
        <v>1045</v>
      </c>
      <c r="C95" s="441" t="s">
        <v>1046</v>
      </c>
      <c r="D95" s="437">
        <v>35257</v>
      </c>
      <c r="E95" s="68">
        <v>9340325516</v>
      </c>
      <c r="F95" s="437">
        <v>44203</v>
      </c>
      <c r="G95" s="438" t="s">
        <v>1102</v>
      </c>
      <c r="H95" s="391" t="s">
        <v>15</v>
      </c>
      <c r="I95" s="391" t="s">
        <v>30</v>
      </c>
      <c r="J95" s="432" t="s">
        <v>17</v>
      </c>
      <c r="K95" s="432" t="s">
        <v>17</v>
      </c>
      <c r="L95" s="110"/>
      <c r="M95" s="432" t="s">
        <v>17</v>
      </c>
      <c r="N95" s="439"/>
      <c r="O95" s="439"/>
    </row>
    <row r="96" spans="1:15" ht="21.95" customHeight="1">
      <c r="A96" s="68">
        <v>13</v>
      </c>
      <c r="B96" s="441" t="s">
        <v>1047</v>
      </c>
      <c r="C96" s="441" t="s">
        <v>1048</v>
      </c>
      <c r="D96" s="437">
        <v>35609</v>
      </c>
      <c r="E96" s="68">
        <v>6260076759</v>
      </c>
      <c r="F96" s="437">
        <v>44204</v>
      </c>
      <c r="G96" s="438" t="s">
        <v>1103</v>
      </c>
      <c r="H96" s="391" t="s">
        <v>15</v>
      </c>
      <c r="I96" s="391" t="s">
        <v>30</v>
      </c>
      <c r="J96" s="432" t="s">
        <v>17</v>
      </c>
      <c r="K96" s="432" t="s">
        <v>17</v>
      </c>
      <c r="L96" s="110"/>
      <c r="M96" s="110"/>
      <c r="N96" s="439"/>
      <c r="O96" s="439"/>
    </row>
    <row r="97" spans="1:15" ht="21.95" customHeight="1">
      <c r="A97" s="68">
        <v>14</v>
      </c>
      <c r="B97" s="441" t="s">
        <v>616</v>
      </c>
      <c r="C97" s="441" t="s">
        <v>1049</v>
      </c>
      <c r="D97" s="437">
        <v>36510</v>
      </c>
      <c r="E97" s="68">
        <v>9399910014</v>
      </c>
      <c r="F97" s="437">
        <v>44186</v>
      </c>
      <c r="G97" s="438" t="s">
        <v>1104</v>
      </c>
      <c r="H97" s="391" t="s">
        <v>19</v>
      </c>
      <c r="I97" s="391" t="s">
        <v>30</v>
      </c>
      <c r="J97" s="432" t="s">
        <v>17</v>
      </c>
      <c r="K97" s="432" t="s">
        <v>17</v>
      </c>
      <c r="L97" s="110"/>
      <c r="M97" s="110"/>
      <c r="N97" s="432" t="s">
        <v>17</v>
      </c>
      <c r="O97" s="439"/>
    </row>
    <row r="98" spans="1:15" ht="21.95" customHeight="1">
      <c r="A98" s="68">
        <v>15</v>
      </c>
      <c r="B98" s="441" t="s">
        <v>1050</v>
      </c>
      <c r="C98" s="441" t="s">
        <v>1051</v>
      </c>
      <c r="D98" s="437">
        <v>34633</v>
      </c>
      <c r="E98" s="68">
        <v>916568071</v>
      </c>
      <c r="F98" s="437">
        <v>44207</v>
      </c>
      <c r="G98" s="438"/>
      <c r="H98" s="391" t="s">
        <v>41</v>
      </c>
      <c r="I98" s="391" t="s">
        <v>30</v>
      </c>
      <c r="J98" s="432" t="s">
        <v>17</v>
      </c>
      <c r="K98" s="432" t="s">
        <v>17</v>
      </c>
      <c r="L98" s="110"/>
      <c r="M98" s="110"/>
      <c r="N98" s="432" t="s">
        <v>17</v>
      </c>
      <c r="O98" s="439"/>
    </row>
    <row r="99" spans="1:15" ht="21.95" customHeight="1">
      <c r="A99" s="68">
        <v>16</v>
      </c>
      <c r="B99" s="441" t="s">
        <v>1052</v>
      </c>
      <c r="C99" s="441" t="s">
        <v>1053</v>
      </c>
      <c r="D99" s="437">
        <v>35781</v>
      </c>
      <c r="E99" s="68"/>
      <c r="F99" s="437">
        <v>44204</v>
      </c>
      <c r="G99" s="438" t="s">
        <v>1105</v>
      </c>
      <c r="H99" s="391" t="s">
        <v>15</v>
      </c>
      <c r="I99" s="391" t="s">
        <v>30</v>
      </c>
      <c r="J99" s="432" t="s">
        <v>17</v>
      </c>
      <c r="K99" s="432" t="s">
        <v>17</v>
      </c>
      <c r="L99" s="110"/>
      <c r="M99" s="432" t="s">
        <v>17</v>
      </c>
      <c r="N99" s="439"/>
      <c r="O99" s="439"/>
    </row>
    <row r="100" spans="1:15" ht="21.95" customHeight="1">
      <c r="A100" s="68">
        <v>17</v>
      </c>
      <c r="B100" s="441" t="s">
        <v>272</v>
      </c>
      <c r="C100" s="441" t="s">
        <v>1054</v>
      </c>
      <c r="D100" s="437">
        <v>35080</v>
      </c>
      <c r="E100" s="68">
        <v>9340953649</v>
      </c>
      <c r="F100" s="437">
        <v>44186</v>
      </c>
      <c r="G100" s="438"/>
      <c r="H100" s="391" t="s">
        <v>19</v>
      </c>
      <c r="I100" s="391" t="s">
        <v>30</v>
      </c>
      <c r="J100" s="432" t="s">
        <v>17</v>
      </c>
      <c r="K100" s="432" t="s">
        <v>17</v>
      </c>
      <c r="L100" s="110"/>
      <c r="M100" s="432" t="s">
        <v>17</v>
      </c>
      <c r="N100" s="439"/>
      <c r="O100" s="449"/>
    </row>
    <row r="101" spans="1:15" ht="21.95" customHeight="1">
      <c r="A101" s="68"/>
      <c r="B101" s="436"/>
      <c r="C101" s="436"/>
      <c r="D101" s="437"/>
      <c r="E101" s="68"/>
      <c r="F101" s="437"/>
      <c r="G101" s="438"/>
      <c r="H101" s="391"/>
      <c r="I101" s="391"/>
      <c r="J101" s="432"/>
      <c r="K101" s="432"/>
      <c r="L101" s="110"/>
      <c r="M101" s="432"/>
      <c r="N101" s="439"/>
      <c r="O101" s="439"/>
    </row>
    <row r="102" spans="1:15" ht="21.95" customHeight="1">
      <c r="A102" s="167"/>
      <c r="B102" s="442"/>
      <c r="C102" s="442"/>
      <c r="D102" s="443"/>
      <c r="E102" s="167"/>
      <c r="F102" s="443"/>
      <c r="G102" s="444"/>
      <c r="H102" s="445"/>
      <c r="I102" s="445"/>
      <c r="J102" s="446"/>
      <c r="K102" s="446"/>
      <c r="L102" s="447"/>
      <c r="M102" s="446"/>
      <c r="N102" s="448"/>
      <c r="O102" s="448"/>
    </row>
    <row r="103" spans="1:15" ht="21.95" customHeight="1">
      <c r="A103" s="462" t="s">
        <v>541</v>
      </c>
      <c r="B103" s="462"/>
      <c r="C103" s="462"/>
      <c r="D103" s="463"/>
      <c r="E103" s="462"/>
      <c r="F103" s="462"/>
      <c r="G103" s="462"/>
      <c r="H103" s="462"/>
      <c r="I103" s="463"/>
      <c r="J103" s="462"/>
      <c r="K103" s="462"/>
      <c r="L103" s="462"/>
      <c r="M103" s="462"/>
      <c r="N103" s="462"/>
      <c r="O103" s="462"/>
    </row>
    <row r="104" spans="1:15" ht="21.95" customHeight="1">
      <c r="A104" s="462" t="s">
        <v>0</v>
      </c>
      <c r="B104" s="462"/>
      <c r="C104" s="462"/>
      <c r="D104" s="463"/>
      <c r="E104" s="462"/>
      <c r="F104" s="462"/>
      <c r="G104" s="462"/>
      <c r="H104" s="462"/>
      <c r="I104" s="463"/>
      <c r="J104" s="462"/>
      <c r="K104" s="462"/>
      <c r="L104" s="462"/>
      <c r="M104" s="462"/>
      <c r="N104" s="462"/>
      <c r="O104" s="462"/>
    </row>
    <row r="105" spans="1:15" ht="21.95" customHeight="1">
      <c r="A105" s="462" t="s">
        <v>1</v>
      </c>
      <c r="B105" s="462"/>
      <c r="C105" s="462"/>
      <c r="D105" s="463"/>
      <c r="E105" s="462"/>
      <c r="F105" s="462"/>
      <c r="G105" s="462"/>
      <c r="H105" s="462"/>
      <c r="I105" s="463"/>
      <c r="J105" s="462"/>
      <c r="K105" s="462"/>
      <c r="L105" s="462"/>
      <c r="M105" s="462"/>
      <c r="N105" s="462"/>
      <c r="O105" s="462"/>
    </row>
    <row r="106" spans="1:15" ht="21.95" customHeight="1">
      <c r="A106" s="462" t="s">
        <v>2</v>
      </c>
      <c r="B106" s="462"/>
      <c r="C106" s="462"/>
      <c r="D106" s="463"/>
      <c r="E106" s="462"/>
      <c r="F106" s="462"/>
      <c r="G106" s="462"/>
      <c r="H106" s="462"/>
      <c r="I106" s="463"/>
      <c r="J106" s="462"/>
      <c r="K106" s="462"/>
      <c r="L106" s="462"/>
      <c r="M106" s="462"/>
      <c r="N106" s="462"/>
      <c r="O106" s="462"/>
    </row>
    <row r="107" spans="1:15" ht="21.95" customHeight="1" thickBot="1">
      <c r="A107" s="462" t="s">
        <v>24</v>
      </c>
      <c r="B107" s="462"/>
      <c r="C107" s="462"/>
      <c r="D107" s="463"/>
      <c r="E107" s="462"/>
      <c r="F107" s="462"/>
      <c r="G107" s="462"/>
      <c r="H107" s="462"/>
      <c r="I107" s="463"/>
      <c r="J107" s="462"/>
      <c r="K107" s="462"/>
      <c r="L107" s="462"/>
      <c r="M107" s="462"/>
      <c r="N107" s="462"/>
      <c r="O107" s="462"/>
    </row>
    <row r="108" spans="1:15" ht="27" customHeight="1">
      <c r="A108" s="464" t="s">
        <v>4</v>
      </c>
      <c r="B108" s="466" t="s">
        <v>5</v>
      </c>
      <c r="C108" s="466" t="s">
        <v>6</v>
      </c>
      <c r="D108" s="468" t="s">
        <v>7</v>
      </c>
      <c r="E108" s="468" t="s">
        <v>8</v>
      </c>
      <c r="F108" s="468" t="s">
        <v>9</v>
      </c>
      <c r="G108" s="468" t="s">
        <v>10</v>
      </c>
      <c r="H108" s="470" t="s">
        <v>11</v>
      </c>
      <c r="I108" s="468" t="s">
        <v>12</v>
      </c>
      <c r="J108" s="470" t="s">
        <v>687</v>
      </c>
      <c r="K108" s="470"/>
      <c r="L108" s="470" t="s">
        <v>682</v>
      </c>
      <c r="M108" s="470"/>
      <c r="N108" s="470"/>
      <c r="O108" s="472"/>
    </row>
    <row r="109" spans="1:15" ht="27.75" customHeight="1">
      <c r="A109" s="465"/>
      <c r="B109" s="467"/>
      <c r="C109" s="467"/>
      <c r="D109" s="469"/>
      <c r="E109" s="469"/>
      <c r="F109" s="469"/>
      <c r="G109" s="469"/>
      <c r="H109" s="471"/>
      <c r="I109" s="469"/>
      <c r="J109" s="434" t="s">
        <v>681</v>
      </c>
      <c r="K109" s="435" t="s">
        <v>1243</v>
      </c>
      <c r="L109" s="434" t="s">
        <v>684</v>
      </c>
      <c r="M109" s="434" t="s">
        <v>1097</v>
      </c>
      <c r="N109" s="434" t="s">
        <v>14</v>
      </c>
      <c r="O109" s="153" t="s">
        <v>685</v>
      </c>
    </row>
    <row r="110" spans="1:15" ht="21.95" customHeight="1">
      <c r="A110" s="68">
        <v>18</v>
      </c>
      <c r="B110" s="436" t="s">
        <v>1055</v>
      </c>
      <c r="C110" s="436" t="s">
        <v>1056</v>
      </c>
      <c r="D110" s="437">
        <v>35508</v>
      </c>
      <c r="E110" s="68">
        <v>8819994255</v>
      </c>
      <c r="F110" s="437">
        <v>44203</v>
      </c>
      <c r="G110" s="438" t="s">
        <v>1106</v>
      </c>
      <c r="H110" s="391" t="s">
        <v>18</v>
      </c>
      <c r="I110" s="391" t="s">
        <v>30</v>
      </c>
      <c r="J110" s="432" t="s">
        <v>17</v>
      </c>
      <c r="K110" s="432" t="s">
        <v>17</v>
      </c>
      <c r="L110" s="110"/>
      <c r="M110" s="432" t="s">
        <v>17</v>
      </c>
      <c r="N110" s="439"/>
      <c r="O110" s="439"/>
    </row>
    <row r="111" spans="1:15" ht="21.95" customHeight="1">
      <c r="A111" s="68">
        <v>19</v>
      </c>
      <c r="B111" s="436" t="s">
        <v>1057</v>
      </c>
      <c r="C111" s="436" t="s">
        <v>1058</v>
      </c>
      <c r="D111" s="437">
        <v>36325</v>
      </c>
      <c r="E111" s="68">
        <v>9589808551</v>
      </c>
      <c r="F111" s="437">
        <v>44182</v>
      </c>
      <c r="G111" s="438" t="s">
        <v>1107</v>
      </c>
      <c r="H111" s="391" t="s">
        <v>19</v>
      </c>
      <c r="I111" s="391" t="s">
        <v>30</v>
      </c>
      <c r="J111" s="432" t="s">
        <v>17</v>
      </c>
      <c r="K111" s="432" t="s">
        <v>17</v>
      </c>
      <c r="L111" s="110"/>
      <c r="M111" s="110"/>
      <c r="N111" s="432" t="s">
        <v>17</v>
      </c>
      <c r="O111" s="439"/>
    </row>
    <row r="112" spans="1:15" ht="21.95" customHeight="1">
      <c r="A112" s="68">
        <v>20</v>
      </c>
      <c r="B112" s="436" t="s">
        <v>1059</v>
      </c>
      <c r="C112" s="436" t="s">
        <v>1060</v>
      </c>
      <c r="D112" s="437">
        <v>34757</v>
      </c>
      <c r="E112" s="68">
        <v>9399633768</v>
      </c>
      <c r="F112" s="437">
        <v>44224</v>
      </c>
      <c r="G112" s="438" t="s">
        <v>1108</v>
      </c>
      <c r="H112" s="391" t="s">
        <v>15</v>
      </c>
      <c r="I112" s="391" t="s">
        <v>30</v>
      </c>
      <c r="J112" s="432" t="s">
        <v>17</v>
      </c>
      <c r="K112" s="432" t="s">
        <v>17</v>
      </c>
      <c r="L112" s="110"/>
      <c r="M112" s="432" t="s">
        <v>17</v>
      </c>
      <c r="N112" s="439"/>
      <c r="O112" s="439"/>
    </row>
    <row r="113" spans="1:15" ht="21.95" customHeight="1">
      <c r="A113" s="68">
        <v>21</v>
      </c>
      <c r="B113" s="436" t="s">
        <v>1061</v>
      </c>
      <c r="C113" s="436" t="s">
        <v>1062</v>
      </c>
      <c r="D113" s="437">
        <v>35505</v>
      </c>
      <c r="E113" s="68">
        <v>9893984649</v>
      </c>
      <c r="F113" s="437">
        <v>44203</v>
      </c>
      <c r="G113" s="438" t="s">
        <v>1109</v>
      </c>
      <c r="H113" s="391" t="s">
        <v>18</v>
      </c>
      <c r="I113" s="391" t="s">
        <v>30</v>
      </c>
      <c r="J113" s="432" t="s">
        <v>17</v>
      </c>
      <c r="K113" s="432" t="s">
        <v>17</v>
      </c>
      <c r="L113" s="432" t="s">
        <v>17</v>
      </c>
      <c r="M113" s="110"/>
      <c r="N113" s="439"/>
      <c r="O113" s="439"/>
    </row>
    <row r="114" spans="1:15" ht="21.95" customHeight="1">
      <c r="A114" s="68">
        <v>22</v>
      </c>
      <c r="B114" s="436" t="s">
        <v>1063</v>
      </c>
      <c r="C114" s="436" t="s">
        <v>1064</v>
      </c>
      <c r="D114" s="437">
        <v>35606</v>
      </c>
      <c r="E114" s="68">
        <v>9109098097</v>
      </c>
      <c r="F114" s="437">
        <v>44205</v>
      </c>
      <c r="G114" s="438" t="s">
        <v>1110</v>
      </c>
      <c r="H114" s="391" t="s">
        <v>19</v>
      </c>
      <c r="I114" s="391" t="s">
        <v>30</v>
      </c>
      <c r="J114" s="432" t="s">
        <v>17</v>
      </c>
      <c r="K114" s="432" t="s">
        <v>17</v>
      </c>
      <c r="L114" s="110"/>
      <c r="M114" s="110"/>
      <c r="N114" s="432" t="s">
        <v>17</v>
      </c>
      <c r="O114" s="439"/>
    </row>
    <row r="115" spans="1:15" ht="21.95" customHeight="1">
      <c r="A115" s="68">
        <v>23</v>
      </c>
      <c r="B115" s="436" t="s">
        <v>1233</v>
      </c>
      <c r="C115" s="436" t="s">
        <v>1234</v>
      </c>
      <c r="D115" s="437">
        <v>36349</v>
      </c>
      <c r="E115" s="68">
        <v>9938937179</v>
      </c>
      <c r="F115" s="437">
        <v>44251</v>
      </c>
      <c r="G115" s="438"/>
      <c r="H115" s="391" t="s">
        <v>18</v>
      </c>
      <c r="I115" s="391" t="s">
        <v>33</v>
      </c>
      <c r="J115" s="432" t="s">
        <v>17</v>
      </c>
      <c r="K115" s="432" t="s">
        <v>17</v>
      </c>
      <c r="L115" s="432" t="s">
        <v>17</v>
      </c>
      <c r="M115" s="439"/>
      <c r="N115" s="110"/>
      <c r="O115" s="449"/>
    </row>
    <row r="116" spans="1:15" ht="21.95" customHeight="1">
      <c r="A116" s="68">
        <v>24</v>
      </c>
      <c r="B116" s="436" t="s">
        <v>1065</v>
      </c>
      <c r="C116" s="436" t="s">
        <v>1066</v>
      </c>
      <c r="D116" s="437">
        <v>35956</v>
      </c>
      <c r="E116" s="68">
        <v>8269203528</v>
      </c>
      <c r="F116" s="437">
        <v>44223</v>
      </c>
      <c r="G116" s="438"/>
      <c r="H116" s="391" t="s">
        <v>15</v>
      </c>
      <c r="I116" s="391" t="s">
        <v>30</v>
      </c>
      <c r="J116" s="432" t="s">
        <v>17</v>
      </c>
      <c r="K116" s="432" t="s">
        <v>17</v>
      </c>
      <c r="L116" s="110"/>
      <c r="M116" s="432" t="s">
        <v>17</v>
      </c>
      <c r="N116" s="439"/>
      <c r="O116" s="449"/>
    </row>
    <row r="117" spans="1:15" ht="21.95" customHeight="1">
      <c r="A117" s="68">
        <v>25</v>
      </c>
      <c r="B117" s="436" t="s">
        <v>1126</v>
      </c>
      <c r="C117" s="436" t="s">
        <v>1127</v>
      </c>
      <c r="D117" s="437">
        <v>35162</v>
      </c>
      <c r="E117" s="68">
        <v>9009466804</v>
      </c>
      <c r="F117" s="437">
        <v>44186</v>
      </c>
      <c r="G117" s="438"/>
      <c r="H117" s="391" t="s">
        <v>19</v>
      </c>
      <c r="I117" s="391" t="s">
        <v>30</v>
      </c>
      <c r="J117" s="432" t="s">
        <v>17</v>
      </c>
      <c r="K117" s="432" t="s">
        <v>17</v>
      </c>
      <c r="L117" s="110"/>
      <c r="M117" s="110"/>
      <c r="N117" s="432" t="s">
        <v>17</v>
      </c>
      <c r="O117" s="449"/>
    </row>
    <row r="118" spans="1:15" ht="21.95" customHeight="1">
      <c r="A118" s="68">
        <v>26</v>
      </c>
      <c r="B118" s="436" t="s">
        <v>1067</v>
      </c>
      <c r="C118" s="436" t="s">
        <v>1068</v>
      </c>
      <c r="D118" s="437">
        <v>35247</v>
      </c>
      <c r="E118" s="68">
        <v>9617078019</v>
      </c>
      <c r="F118" s="437">
        <v>44226</v>
      </c>
      <c r="G118" s="438"/>
      <c r="H118" s="391" t="s">
        <v>19</v>
      </c>
      <c r="I118" s="391" t="s">
        <v>30</v>
      </c>
      <c r="J118" s="432" t="s">
        <v>17</v>
      </c>
      <c r="K118" s="432" t="s">
        <v>17</v>
      </c>
      <c r="L118" s="110"/>
      <c r="M118" s="432" t="s">
        <v>17</v>
      </c>
      <c r="N118" s="439"/>
      <c r="O118" s="449"/>
    </row>
    <row r="119" spans="1:15" ht="21.95" customHeight="1">
      <c r="A119" s="68">
        <v>27</v>
      </c>
      <c r="B119" s="436" t="s">
        <v>1225</v>
      </c>
      <c r="C119" s="436" t="s">
        <v>1226</v>
      </c>
      <c r="D119" s="437">
        <v>36435</v>
      </c>
      <c r="E119" s="68">
        <v>8114365466</v>
      </c>
      <c r="F119" s="437">
        <v>44256</v>
      </c>
      <c r="G119" s="438"/>
      <c r="H119" s="391" t="s">
        <v>18</v>
      </c>
      <c r="I119" s="391" t="s">
        <v>33</v>
      </c>
      <c r="J119" s="432" t="s">
        <v>17</v>
      </c>
      <c r="K119" s="432" t="s">
        <v>17</v>
      </c>
      <c r="L119" s="110"/>
      <c r="M119" s="432" t="s">
        <v>17</v>
      </c>
      <c r="N119" s="110"/>
      <c r="O119" s="449"/>
    </row>
    <row r="120" spans="1:15" ht="21.95" customHeight="1">
      <c r="A120" s="68">
        <v>28</v>
      </c>
      <c r="B120" s="436" t="s">
        <v>1111</v>
      </c>
      <c r="C120" s="436" t="s">
        <v>1069</v>
      </c>
      <c r="D120" s="437">
        <v>36543</v>
      </c>
      <c r="E120" s="68">
        <v>7440309838</v>
      </c>
      <c r="F120" s="437">
        <v>44224</v>
      </c>
      <c r="G120" s="438" t="s">
        <v>1112</v>
      </c>
      <c r="H120" s="391" t="s">
        <v>19</v>
      </c>
      <c r="I120" s="391" t="s">
        <v>30</v>
      </c>
      <c r="J120" s="432" t="s">
        <v>17</v>
      </c>
      <c r="K120" s="432" t="s">
        <v>17</v>
      </c>
      <c r="L120" s="110"/>
      <c r="M120" s="432" t="s">
        <v>17</v>
      </c>
      <c r="N120" s="439"/>
      <c r="O120" s="439"/>
    </row>
    <row r="121" spans="1:15" ht="21.95" customHeight="1">
      <c r="A121" s="68">
        <v>29</v>
      </c>
      <c r="B121" s="436" t="s">
        <v>1240</v>
      </c>
      <c r="C121" s="436" t="s">
        <v>1241</v>
      </c>
      <c r="D121" s="437">
        <v>35018</v>
      </c>
      <c r="E121" s="68">
        <v>6264662200</v>
      </c>
      <c r="F121" s="437">
        <v>44258</v>
      </c>
      <c r="G121" s="438" t="s">
        <v>1242</v>
      </c>
      <c r="H121" s="391" t="s">
        <v>15</v>
      </c>
      <c r="I121" s="391" t="s">
        <v>33</v>
      </c>
      <c r="J121" s="432" t="s">
        <v>17</v>
      </c>
      <c r="K121" s="432" t="s">
        <v>17</v>
      </c>
      <c r="L121" s="110"/>
      <c r="M121" s="432"/>
      <c r="N121" s="432" t="s">
        <v>17</v>
      </c>
      <c r="O121" s="439"/>
    </row>
    <row r="122" spans="1:15" ht="21.95" customHeight="1">
      <c r="A122" s="68">
        <v>30</v>
      </c>
      <c r="B122" s="436" t="s">
        <v>1070</v>
      </c>
      <c r="C122" s="436" t="s">
        <v>1071</v>
      </c>
      <c r="D122" s="437">
        <v>35900</v>
      </c>
      <c r="E122" s="68">
        <v>9424204522</v>
      </c>
      <c r="F122" s="437">
        <v>44186</v>
      </c>
      <c r="G122" s="438"/>
      <c r="H122" s="391" t="s">
        <v>19</v>
      </c>
      <c r="I122" s="391" t="s">
        <v>30</v>
      </c>
      <c r="J122" s="432" t="s">
        <v>17</v>
      </c>
      <c r="K122" s="432" t="s">
        <v>17</v>
      </c>
      <c r="L122" s="110"/>
      <c r="M122" s="110"/>
      <c r="N122" s="432" t="s">
        <v>17</v>
      </c>
      <c r="O122" s="449"/>
    </row>
    <row r="123" spans="1:15" ht="21.95" customHeight="1">
      <c r="A123" s="68">
        <v>31</v>
      </c>
      <c r="B123" s="436" t="s">
        <v>1072</v>
      </c>
      <c r="C123" s="436" t="s">
        <v>1073</v>
      </c>
      <c r="D123" s="437">
        <v>35876</v>
      </c>
      <c r="E123" s="68">
        <v>7354301363</v>
      </c>
      <c r="F123" s="437">
        <v>44205</v>
      </c>
      <c r="G123" s="438" t="s">
        <v>1114</v>
      </c>
      <c r="H123" s="391" t="s">
        <v>19</v>
      </c>
      <c r="I123" s="391" t="s">
        <v>30</v>
      </c>
      <c r="J123" s="432" t="s">
        <v>17</v>
      </c>
      <c r="K123" s="432" t="s">
        <v>17</v>
      </c>
      <c r="L123" s="110"/>
      <c r="M123" s="110"/>
      <c r="N123" s="432" t="s">
        <v>17</v>
      </c>
      <c r="O123" s="439"/>
    </row>
    <row r="124" spans="1:15" ht="21.95" customHeight="1">
      <c r="A124" s="68">
        <v>32</v>
      </c>
      <c r="B124" s="436" t="s">
        <v>1074</v>
      </c>
      <c r="C124" s="436" t="s">
        <v>1075</v>
      </c>
      <c r="D124" s="437">
        <v>36442</v>
      </c>
      <c r="E124" s="68">
        <v>9630924643</v>
      </c>
      <c r="F124" s="437">
        <v>44186</v>
      </c>
      <c r="G124" s="438" t="s">
        <v>1113</v>
      </c>
      <c r="H124" s="391" t="s">
        <v>19</v>
      </c>
      <c r="I124" s="391" t="s">
        <v>30</v>
      </c>
      <c r="J124" s="432" t="s">
        <v>17</v>
      </c>
      <c r="K124" s="432" t="s">
        <v>17</v>
      </c>
      <c r="L124" s="110"/>
      <c r="M124" s="110"/>
      <c r="N124" s="432" t="s">
        <v>17</v>
      </c>
      <c r="O124" s="439"/>
    </row>
    <row r="125" spans="1:15" ht="21.95" customHeight="1">
      <c r="A125" s="68">
        <v>33</v>
      </c>
      <c r="B125" s="436" t="s">
        <v>1237</v>
      </c>
      <c r="C125" s="436" t="s">
        <v>1238</v>
      </c>
      <c r="D125" s="437">
        <v>33558</v>
      </c>
      <c r="E125" s="68"/>
      <c r="F125" s="437">
        <v>44246</v>
      </c>
      <c r="G125" s="438" t="s">
        <v>1239</v>
      </c>
      <c r="H125" s="391" t="s">
        <v>15</v>
      </c>
      <c r="I125" s="391" t="s">
        <v>30</v>
      </c>
      <c r="J125" s="432" t="s">
        <v>17</v>
      </c>
      <c r="K125" s="432" t="s">
        <v>17</v>
      </c>
      <c r="L125" s="110"/>
      <c r="M125" s="432" t="s">
        <v>17</v>
      </c>
      <c r="N125" s="110"/>
      <c r="O125" s="439"/>
    </row>
    <row r="126" spans="1:15" ht="21.95" customHeight="1">
      <c r="A126" s="68">
        <v>34</v>
      </c>
      <c r="B126" s="436" t="s">
        <v>1076</v>
      </c>
      <c r="C126" s="436" t="s">
        <v>1077</v>
      </c>
      <c r="D126" s="437">
        <v>36398</v>
      </c>
      <c r="E126" s="68">
        <v>8103880989</v>
      </c>
      <c r="F126" s="437">
        <v>44182</v>
      </c>
      <c r="G126" s="438" t="s">
        <v>1115</v>
      </c>
      <c r="H126" s="391" t="s">
        <v>19</v>
      </c>
      <c r="I126" s="391" t="s">
        <v>30</v>
      </c>
      <c r="J126" s="432" t="s">
        <v>17</v>
      </c>
      <c r="K126" s="432" t="s">
        <v>17</v>
      </c>
      <c r="L126" s="110"/>
      <c r="M126" s="110"/>
      <c r="N126" s="432" t="s">
        <v>17</v>
      </c>
      <c r="O126" s="439"/>
    </row>
    <row r="127" spans="1:15" ht="21.95" customHeight="1">
      <c r="A127" s="68"/>
      <c r="B127" s="436"/>
      <c r="C127" s="436"/>
      <c r="D127" s="437"/>
      <c r="E127" s="68"/>
      <c r="F127" s="437"/>
      <c r="G127" s="438"/>
      <c r="H127" s="391"/>
      <c r="I127" s="391"/>
      <c r="J127" s="432"/>
      <c r="K127" s="432"/>
      <c r="L127" s="110"/>
      <c r="M127" s="110"/>
      <c r="N127" s="432"/>
      <c r="O127" s="439"/>
    </row>
    <row r="128" spans="1:15" ht="21.95" customHeight="1">
      <c r="A128" s="167"/>
      <c r="B128" s="442"/>
      <c r="C128" s="442"/>
      <c r="D128" s="443"/>
      <c r="E128" s="167"/>
      <c r="F128" s="443"/>
      <c r="G128" s="444"/>
      <c r="H128" s="445"/>
      <c r="I128" s="445"/>
      <c r="J128" s="446"/>
      <c r="K128" s="446"/>
      <c r="L128" s="447"/>
      <c r="M128" s="447"/>
      <c r="N128" s="446"/>
      <c r="O128" s="448"/>
    </row>
    <row r="129" spans="1:15" ht="21.95" customHeight="1">
      <c r="A129" s="462" t="s">
        <v>541</v>
      </c>
      <c r="B129" s="462"/>
      <c r="C129" s="462"/>
      <c r="D129" s="463"/>
      <c r="E129" s="462"/>
      <c r="F129" s="462"/>
      <c r="G129" s="462"/>
      <c r="H129" s="462"/>
      <c r="I129" s="463"/>
      <c r="J129" s="462"/>
      <c r="K129" s="462"/>
      <c r="L129" s="462"/>
      <c r="M129" s="462"/>
      <c r="N129" s="462"/>
      <c r="O129" s="462"/>
    </row>
    <row r="130" spans="1:15" ht="21.95" customHeight="1">
      <c r="A130" s="462" t="s">
        <v>0</v>
      </c>
      <c r="B130" s="462"/>
      <c r="C130" s="462"/>
      <c r="D130" s="463"/>
      <c r="E130" s="462"/>
      <c r="F130" s="462"/>
      <c r="G130" s="462"/>
      <c r="H130" s="462"/>
      <c r="I130" s="463"/>
      <c r="J130" s="462"/>
      <c r="K130" s="462"/>
      <c r="L130" s="462"/>
      <c r="M130" s="462"/>
      <c r="N130" s="462"/>
      <c r="O130" s="462"/>
    </row>
    <row r="131" spans="1:15" ht="21.95" customHeight="1">
      <c r="A131" s="462" t="s">
        <v>1</v>
      </c>
      <c r="B131" s="462"/>
      <c r="C131" s="462"/>
      <c r="D131" s="463"/>
      <c r="E131" s="462"/>
      <c r="F131" s="462"/>
      <c r="G131" s="462"/>
      <c r="H131" s="462"/>
      <c r="I131" s="463"/>
      <c r="J131" s="462"/>
      <c r="K131" s="462"/>
      <c r="L131" s="462"/>
      <c r="M131" s="462"/>
      <c r="N131" s="462"/>
      <c r="O131" s="462"/>
    </row>
    <row r="132" spans="1:15" ht="21.95" customHeight="1">
      <c r="A132" s="462" t="s">
        <v>2</v>
      </c>
      <c r="B132" s="462"/>
      <c r="C132" s="462"/>
      <c r="D132" s="463"/>
      <c r="E132" s="462"/>
      <c r="F132" s="462"/>
      <c r="G132" s="462"/>
      <c r="H132" s="462"/>
      <c r="I132" s="463"/>
      <c r="J132" s="462"/>
      <c r="K132" s="462"/>
      <c r="L132" s="462"/>
      <c r="M132" s="462"/>
      <c r="N132" s="462"/>
      <c r="O132" s="462"/>
    </row>
    <row r="133" spans="1:15" ht="21.95" customHeight="1" thickBot="1">
      <c r="A133" s="462" t="s">
        <v>24</v>
      </c>
      <c r="B133" s="462"/>
      <c r="C133" s="462"/>
      <c r="D133" s="463"/>
      <c r="E133" s="462"/>
      <c r="F133" s="462"/>
      <c r="G133" s="462"/>
      <c r="H133" s="462"/>
      <c r="I133" s="463"/>
      <c r="J133" s="462"/>
      <c r="K133" s="462"/>
      <c r="L133" s="462"/>
      <c r="M133" s="462"/>
      <c r="N133" s="462"/>
      <c r="O133" s="462"/>
    </row>
    <row r="134" spans="1:15" ht="25.5" customHeight="1">
      <c r="A134" s="464" t="s">
        <v>4</v>
      </c>
      <c r="B134" s="466" t="s">
        <v>5</v>
      </c>
      <c r="C134" s="466" t="s">
        <v>6</v>
      </c>
      <c r="D134" s="468" t="s">
        <v>7</v>
      </c>
      <c r="E134" s="468" t="s">
        <v>8</v>
      </c>
      <c r="F134" s="468" t="s">
        <v>9</v>
      </c>
      <c r="G134" s="468" t="s">
        <v>10</v>
      </c>
      <c r="H134" s="470" t="s">
        <v>11</v>
      </c>
      <c r="I134" s="468" t="s">
        <v>12</v>
      </c>
      <c r="J134" s="470" t="s">
        <v>687</v>
      </c>
      <c r="K134" s="470"/>
      <c r="L134" s="470" t="s">
        <v>682</v>
      </c>
      <c r="M134" s="470"/>
      <c r="N134" s="470"/>
      <c r="O134" s="472"/>
    </row>
    <row r="135" spans="1:15" ht="28.5" customHeight="1">
      <c r="A135" s="465"/>
      <c r="B135" s="467"/>
      <c r="C135" s="467"/>
      <c r="D135" s="469"/>
      <c r="E135" s="469"/>
      <c r="F135" s="469"/>
      <c r="G135" s="469"/>
      <c r="H135" s="471"/>
      <c r="I135" s="469"/>
      <c r="J135" s="434" t="s">
        <v>681</v>
      </c>
      <c r="K135" s="435" t="s">
        <v>1243</v>
      </c>
      <c r="L135" s="434" t="s">
        <v>684</v>
      </c>
      <c r="M135" s="434" t="s">
        <v>1097</v>
      </c>
      <c r="N135" s="434" t="s">
        <v>14</v>
      </c>
      <c r="O135" s="153" t="s">
        <v>685</v>
      </c>
    </row>
    <row r="136" spans="1:15" ht="21.95" customHeight="1">
      <c r="A136" s="68">
        <v>35</v>
      </c>
      <c r="B136" s="436" t="s">
        <v>1128</v>
      </c>
      <c r="C136" s="436" t="s">
        <v>1129</v>
      </c>
      <c r="D136" s="437">
        <v>36235</v>
      </c>
      <c r="E136" s="68">
        <v>9644165908</v>
      </c>
      <c r="F136" s="437">
        <v>44207</v>
      </c>
      <c r="G136" s="438" t="s">
        <v>1116</v>
      </c>
      <c r="H136" s="391" t="s">
        <v>19</v>
      </c>
      <c r="I136" s="391" t="s">
        <v>33</v>
      </c>
      <c r="J136" s="432" t="s">
        <v>17</v>
      </c>
      <c r="K136" s="432" t="s">
        <v>17</v>
      </c>
      <c r="L136" s="110"/>
      <c r="M136" s="432" t="s">
        <v>17</v>
      </c>
      <c r="N136" s="439"/>
      <c r="O136" s="439"/>
    </row>
    <row r="137" spans="1:15" ht="21.95" customHeight="1">
      <c r="A137" s="68">
        <v>36</v>
      </c>
      <c r="B137" s="436" t="s">
        <v>1078</v>
      </c>
      <c r="C137" s="436" t="s">
        <v>1079</v>
      </c>
      <c r="D137" s="437">
        <v>35387</v>
      </c>
      <c r="E137" s="68">
        <v>6265255514</v>
      </c>
      <c r="F137" s="437">
        <v>44186</v>
      </c>
      <c r="G137" s="438" t="s">
        <v>1117</v>
      </c>
      <c r="H137" s="391" t="s">
        <v>41</v>
      </c>
      <c r="I137" s="391" t="s">
        <v>33</v>
      </c>
      <c r="J137" s="432" t="s">
        <v>17</v>
      </c>
      <c r="K137" s="432" t="s">
        <v>17</v>
      </c>
      <c r="L137" s="110"/>
      <c r="M137" s="432" t="s">
        <v>17</v>
      </c>
      <c r="N137" s="110"/>
      <c r="O137" s="439"/>
    </row>
    <row r="138" spans="1:15" ht="21.95" customHeight="1">
      <c r="A138" s="68">
        <v>37</v>
      </c>
      <c r="B138" s="440" t="s">
        <v>1244</v>
      </c>
      <c r="C138" s="440" t="s">
        <v>1245</v>
      </c>
      <c r="D138" s="338">
        <v>33558</v>
      </c>
      <c r="E138" s="68">
        <v>9165656596</v>
      </c>
      <c r="F138" s="338">
        <v>44274</v>
      </c>
      <c r="G138" s="438"/>
      <c r="H138" s="64" t="s">
        <v>18</v>
      </c>
      <c r="I138" s="64" t="s">
        <v>30</v>
      </c>
      <c r="J138" s="432" t="s">
        <v>17</v>
      </c>
      <c r="K138" s="432" t="s">
        <v>17</v>
      </c>
      <c r="L138" s="110"/>
      <c r="M138" s="432"/>
      <c r="N138" s="432" t="s">
        <v>17</v>
      </c>
      <c r="O138" s="449"/>
    </row>
    <row r="139" spans="1:15" ht="21.95" customHeight="1">
      <c r="A139" s="68">
        <v>38</v>
      </c>
      <c r="B139" s="436" t="s">
        <v>1080</v>
      </c>
      <c r="C139" s="436" t="s">
        <v>1081</v>
      </c>
      <c r="D139" s="437">
        <v>36626</v>
      </c>
      <c r="E139" s="68">
        <v>8917282619</v>
      </c>
      <c r="F139" s="437">
        <v>44225</v>
      </c>
      <c r="G139" s="438"/>
      <c r="H139" s="391" t="s">
        <v>18</v>
      </c>
      <c r="I139" s="391" t="s">
        <v>30</v>
      </c>
      <c r="J139" s="432" t="s">
        <v>17</v>
      </c>
      <c r="K139" s="432" t="s">
        <v>17</v>
      </c>
      <c r="L139" s="110"/>
      <c r="M139" s="432" t="s">
        <v>17</v>
      </c>
      <c r="N139" s="110"/>
      <c r="O139" s="449"/>
    </row>
    <row r="140" spans="1:15" ht="21.95" customHeight="1">
      <c r="A140" s="68">
        <v>39</v>
      </c>
      <c r="B140" s="436" t="s">
        <v>1082</v>
      </c>
      <c r="C140" s="436" t="s">
        <v>1083</v>
      </c>
      <c r="D140" s="437">
        <v>34865</v>
      </c>
      <c r="E140" s="68">
        <v>7694078920</v>
      </c>
      <c r="F140" s="437">
        <v>44205</v>
      </c>
      <c r="G140" s="438" t="s">
        <v>1118</v>
      </c>
      <c r="H140" s="391" t="s">
        <v>19</v>
      </c>
      <c r="I140" s="391" t="s">
        <v>30</v>
      </c>
      <c r="J140" s="432" t="s">
        <v>17</v>
      </c>
      <c r="K140" s="432" t="s">
        <v>17</v>
      </c>
      <c r="L140" s="110"/>
      <c r="M140" s="432" t="s">
        <v>17</v>
      </c>
      <c r="N140" s="439"/>
      <c r="O140" s="439"/>
    </row>
    <row r="141" spans="1:15" ht="21.95" customHeight="1">
      <c r="A141" s="68">
        <v>40</v>
      </c>
      <c r="B141" s="436" t="s">
        <v>1227</v>
      </c>
      <c r="C141" s="436" t="s">
        <v>1228</v>
      </c>
      <c r="D141" s="437">
        <v>34621</v>
      </c>
      <c r="E141" s="68">
        <v>6260540633</v>
      </c>
      <c r="F141" s="437">
        <v>44252</v>
      </c>
      <c r="G141" s="438" t="s">
        <v>1229</v>
      </c>
      <c r="H141" s="391" t="s">
        <v>15</v>
      </c>
      <c r="I141" s="391" t="s">
        <v>30</v>
      </c>
      <c r="J141" s="432" t="s">
        <v>17</v>
      </c>
      <c r="K141" s="432" t="s">
        <v>17</v>
      </c>
      <c r="L141" s="110"/>
      <c r="M141" s="439"/>
      <c r="N141" s="432" t="s">
        <v>17</v>
      </c>
      <c r="O141" s="439"/>
    </row>
    <row r="142" spans="1:15" ht="21.95" customHeight="1">
      <c r="A142" s="68">
        <v>41</v>
      </c>
      <c r="B142" s="436" t="s">
        <v>1084</v>
      </c>
      <c r="C142" s="436" t="s">
        <v>1085</v>
      </c>
      <c r="D142" s="437">
        <v>36595</v>
      </c>
      <c r="E142" s="68">
        <v>9938312812</v>
      </c>
      <c r="F142" s="437">
        <v>44204</v>
      </c>
      <c r="G142" s="438"/>
      <c r="H142" s="391" t="s">
        <v>18</v>
      </c>
      <c r="I142" s="391" t="s">
        <v>30</v>
      </c>
      <c r="J142" s="432" t="s">
        <v>17</v>
      </c>
      <c r="K142" s="432" t="s">
        <v>17</v>
      </c>
      <c r="L142" s="432" t="s">
        <v>17</v>
      </c>
      <c r="M142" s="439"/>
      <c r="N142" s="110"/>
      <c r="O142" s="449"/>
    </row>
    <row r="143" spans="1:15" ht="21.95" customHeight="1">
      <c r="A143" s="68">
        <v>42</v>
      </c>
      <c r="B143" s="436" t="s">
        <v>1119</v>
      </c>
      <c r="C143" s="436" t="s">
        <v>1086</v>
      </c>
      <c r="D143" s="437">
        <v>36381</v>
      </c>
      <c r="E143" s="68">
        <v>7049383842</v>
      </c>
      <c r="F143" s="437">
        <v>44186</v>
      </c>
      <c r="G143" s="438" t="s">
        <v>1120</v>
      </c>
      <c r="H143" s="391" t="s">
        <v>19</v>
      </c>
      <c r="I143" s="391" t="s">
        <v>30</v>
      </c>
      <c r="J143" s="432" t="s">
        <v>17</v>
      </c>
      <c r="K143" s="432" t="s">
        <v>17</v>
      </c>
      <c r="L143" s="432" t="s">
        <v>17</v>
      </c>
      <c r="M143" s="110"/>
      <c r="N143" s="439"/>
      <c r="O143" s="439"/>
    </row>
    <row r="144" spans="1:15" ht="21.95" customHeight="1">
      <c r="A144" s="68">
        <v>43</v>
      </c>
      <c r="B144" s="436" t="s">
        <v>1087</v>
      </c>
      <c r="C144" s="436" t="s">
        <v>1044</v>
      </c>
      <c r="D144" s="437">
        <v>36128</v>
      </c>
      <c r="E144" s="68">
        <v>6268013531</v>
      </c>
      <c r="F144" s="437">
        <v>44207</v>
      </c>
      <c r="G144" s="438" t="s">
        <v>1121</v>
      </c>
      <c r="H144" s="391" t="s">
        <v>41</v>
      </c>
      <c r="I144" s="391" t="s">
        <v>33</v>
      </c>
      <c r="J144" s="432" t="s">
        <v>17</v>
      </c>
      <c r="K144" s="432" t="s">
        <v>17</v>
      </c>
      <c r="L144" s="432" t="s">
        <v>17</v>
      </c>
      <c r="M144" s="110"/>
      <c r="N144" s="439"/>
      <c r="O144" s="439"/>
    </row>
    <row r="145" spans="1:15" ht="21.95" customHeight="1">
      <c r="A145" s="68">
        <v>44</v>
      </c>
      <c r="B145" s="436" t="s">
        <v>1088</v>
      </c>
      <c r="C145" s="436" t="s">
        <v>1089</v>
      </c>
      <c r="D145" s="437">
        <v>36656</v>
      </c>
      <c r="E145" s="68">
        <v>7735599630</v>
      </c>
      <c r="F145" s="437">
        <v>44204</v>
      </c>
      <c r="G145" s="438"/>
      <c r="H145" s="391" t="s">
        <v>18</v>
      </c>
      <c r="I145" s="391" t="s">
        <v>30</v>
      </c>
      <c r="J145" s="432" t="s">
        <v>17</v>
      </c>
      <c r="K145" s="432" t="s">
        <v>17</v>
      </c>
      <c r="L145" s="110"/>
      <c r="M145" s="432" t="s">
        <v>17</v>
      </c>
      <c r="N145" s="439"/>
      <c r="O145" s="449"/>
    </row>
    <row r="146" spans="1:15" ht="21.95" customHeight="1">
      <c r="A146" s="68">
        <v>45</v>
      </c>
      <c r="B146" s="436" t="s">
        <v>1090</v>
      </c>
      <c r="C146" s="436" t="s">
        <v>1091</v>
      </c>
      <c r="D146" s="437">
        <v>33803</v>
      </c>
      <c r="E146" s="68">
        <v>7974054180</v>
      </c>
      <c r="F146" s="437">
        <v>44203</v>
      </c>
      <c r="G146" s="438"/>
      <c r="H146" s="391" t="s">
        <v>41</v>
      </c>
      <c r="I146" s="391" t="s">
        <v>30</v>
      </c>
      <c r="J146" s="432" t="s">
        <v>17</v>
      </c>
      <c r="K146" s="432" t="s">
        <v>17</v>
      </c>
      <c r="L146" s="432" t="s">
        <v>17</v>
      </c>
      <c r="M146" s="110"/>
      <c r="N146" s="439"/>
      <c r="O146" s="450"/>
    </row>
    <row r="147" spans="1:15" ht="21.95" customHeight="1">
      <c r="A147" s="68">
        <v>46</v>
      </c>
      <c r="B147" s="436" t="s">
        <v>1122</v>
      </c>
      <c r="C147" s="436" t="s">
        <v>1123</v>
      </c>
      <c r="D147" s="437">
        <v>34788</v>
      </c>
      <c r="E147" s="68">
        <v>7987147703</v>
      </c>
      <c r="F147" s="437">
        <v>44205</v>
      </c>
      <c r="G147" s="438" t="s">
        <v>1130</v>
      </c>
      <c r="H147" s="391" t="s">
        <v>41</v>
      </c>
      <c r="I147" s="391" t="s">
        <v>33</v>
      </c>
      <c r="J147" s="432" t="s">
        <v>17</v>
      </c>
      <c r="K147" s="432" t="s">
        <v>17</v>
      </c>
      <c r="L147" s="110"/>
      <c r="M147" s="432" t="s">
        <v>17</v>
      </c>
      <c r="N147" s="439"/>
      <c r="O147" s="439"/>
    </row>
    <row r="148" spans="1:15" ht="21.95" customHeight="1">
      <c r="A148" s="68">
        <v>47</v>
      </c>
      <c r="B148" s="436" t="s">
        <v>1223</v>
      </c>
      <c r="C148" s="436" t="s">
        <v>1224</v>
      </c>
      <c r="D148" s="437">
        <v>36539</v>
      </c>
      <c r="E148" s="68">
        <v>9178526920</v>
      </c>
      <c r="F148" s="437">
        <v>44256</v>
      </c>
      <c r="G148" s="438"/>
      <c r="H148" s="391" t="s">
        <v>18</v>
      </c>
      <c r="I148" s="391" t="s">
        <v>33</v>
      </c>
      <c r="J148" s="432" t="s">
        <v>17</v>
      </c>
      <c r="K148" s="432" t="s">
        <v>17</v>
      </c>
      <c r="L148" s="110"/>
      <c r="M148" s="432" t="s">
        <v>17</v>
      </c>
      <c r="N148" s="110"/>
      <c r="O148" s="449"/>
    </row>
    <row r="149" spans="1:15" ht="21.95" customHeight="1">
      <c r="A149" s="68">
        <v>48</v>
      </c>
      <c r="B149" s="436" t="s">
        <v>1092</v>
      </c>
      <c r="C149" s="436" t="s">
        <v>1093</v>
      </c>
      <c r="D149" s="437">
        <v>34266</v>
      </c>
      <c r="E149" s="68">
        <v>6260109423</v>
      </c>
      <c r="F149" s="437">
        <v>44225</v>
      </c>
      <c r="G149" s="438"/>
      <c r="H149" s="391" t="s">
        <v>41</v>
      </c>
      <c r="I149" s="391" t="s">
        <v>30</v>
      </c>
      <c r="J149" s="432" t="s">
        <v>17</v>
      </c>
      <c r="K149" s="432" t="s">
        <v>17</v>
      </c>
      <c r="L149" s="432" t="s">
        <v>17</v>
      </c>
      <c r="M149" s="439"/>
      <c r="N149" s="439"/>
      <c r="O149" s="110"/>
    </row>
    <row r="150" spans="1:15" ht="21.95" customHeight="1">
      <c r="A150" s="68">
        <v>49</v>
      </c>
      <c r="B150" s="436" t="s">
        <v>390</v>
      </c>
      <c r="C150" s="436" t="s">
        <v>1094</v>
      </c>
      <c r="D150" s="437">
        <v>35996</v>
      </c>
      <c r="E150" s="68">
        <v>9691159709</v>
      </c>
      <c r="F150" s="437">
        <v>44186</v>
      </c>
      <c r="G150" s="438" t="s">
        <v>1131</v>
      </c>
      <c r="H150" s="391" t="s">
        <v>19</v>
      </c>
      <c r="I150" s="391" t="s">
        <v>30</v>
      </c>
      <c r="J150" s="432" t="s">
        <v>17</v>
      </c>
      <c r="K150" s="432" t="s">
        <v>17</v>
      </c>
      <c r="L150" s="110"/>
      <c r="M150" s="432" t="s">
        <v>17</v>
      </c>
      <c r="N150" s="439"/>
      <c r="O150" s="439"/>
    </row>
    <row r="151" spans="1:15" ht="21.95" customHeight="1">
      <c r="A151" s="68">
        <v>50</v>
      </c>
      <c r="B151" s="436" t="s">
        <v>1095</v>
      </c>
      <c r="C151" s="436" t="s">
        <v>1096</v>
      </c>
      <c r="D151" s="437">
        <v>36335</v>
      </c>
      <c r="E151" s="68">
        <v>7987288043</v>
      </c>
      <c r="F151" s="437">
        <v>44203</v>
      </c>
      <c r="G151" s="438" t="s">
        <v>1132</v>
      </c>
      <c r="H151" s="391" t="s">
        <v>19</v>
      </c>
      <c r="I151" s="391" t="s">
        <v>33</v>
      </c>
      <c r="J151" s="432" t="s">
        <v>17</v>
      </c>
      <c r="K151" s="432" t="s">
        <v>17</v>
      </c>
      <c r="L151" s="110"/>
      <c r="M151" s="432" t="s">
        <v>17</v>
      </c>
      <c r="N151" s="110"/>
      <c r="O151" s="439"/>
    </row>
    <row r="152" spans="1:15" ht="21" customHeight="1" thickBot="1">
      <c r="A152" s="473" t="s">
        <v>21</v>
      </c>
      <c r="B152" s="474"/>
      <c r="C152" s="474"/>
      <c r="D152" s="475"/>
      <c r="E152" s="474"/>
      <c r="F152" s="474"/>
      <c r="G152" s="474"/>
      <c r="H152" s="474"/>
      <c r="I152" s="476"/>
      <c r="J152" s="433">
        <v>50</v>
      </c>
      <c r="K152" s="433">
        <v>50</v>
      </c>
      <c r="L152" s="433">
        <v>11</v>
      </c>
      <c r="M152" s="433">
        <v>21</v>
      </c>
      <c r="N152" s="433">
        <v>18</v>
      </c>
      <c r="O152" s="433"/>
    </row>
  </sheetData>
  <sortState ref="A84:P132">
    <sortCondition ref="B84:B132"/>
  </sortState>
  <mergeCells count="97">
    <mergeCell ref="A3:O3"/>
    <mergeCell ref="A4:O4"/>
    <mergeCell ref="A5:O5"/>
    <mergeCell ref="I57:I58"/>
    <mergeCell ref="G57:G58"/>
    <mergeCell ref="H6:H7"/>
    <mergeCell ref="H31:H32"/>
    <mergeCell ref="H57:H58"/>
    <mergeCell ref="A25:I25"/>
    <mergeCell ref="C6:C7"/>
    <mergeCell ref="E6:E7"/>
    <mergeCell ref="G6:G7"/>
    <mergeCell ref="I6:I7"/>
    <mergeCell ref="A26:O26"/>
    <mergeCell ref="A27:O27"/>
    <mergeCell ref="A28:O28"/>
    <mergeCell ref="A29:O29"/>
    <mergeCell ref="A30:O30"/>
    <mergeCell ref="D6:D7"/>
    <mergeCell ref="D31:D32"/>
    <mergeCell ref="F6:F7"/>
    <mergeCell ref="K6:O6"/>
    <mergeCell ref="A54:O54"/>
    <mergeCell ref="C31:C32"/>
    <mergeCell ref="E31:E32"/>
    <mergeCell ref="G31:G32"/>
    <mergeCell ref="I31:I32"/>
    <mergeCell ref="F31:F32"/>
    <mergeCell ref="K31:O31"/>
    <mergeCell ref="C57:C58"/>
    <mergeCell ref="D82:D83"/>
    <mergeCell ref="D57:D58"/>
    <mergeCell ref="A55:O55"/>
    <mergeCell ref="A56:O56"/>
    <mergeCell ref="E57:E58"/>
    <mergeCell ref="F57:F58"/>
    <mergeCell ref="K57:O57"/>
    <mergeCell ref="L82:O82"/>
    <mergeCell ref="J82:K82"/>
    <mergeCell ref="A79:O79"/>
    <mergeCell ref="A80:O80"/>
    <mergeCell ref="A81:O81"/>
    <mergeCell ref="A1:O1"/>
    <mergeCell ref="A2:O2"/>
    <mergeCell ref="A76:I76"/>
    <mergeCell ref="A82:A83"/>
    <mergeCell ref="A6:A7"/>
    <mergeCell ref="A31:A32"/>
    <mergeCell ref="A57:A58"/>
    <mergeCell ref="B82:B83"/>
    <mergeCell ref="B6:B7"/>
    <mergeCell ref="B31:B32"/>
    <mergeCell ref="B57:B58"/>
    <mergeCell ref="A51:I51"/>
    <mergeCell ref="A52:O52"/>
    <mergeCell ref="A53:O53"/>
    <mergeCell ref="A77:O77"/>
    <mergeCell ref="A78:O78"/>
    <mergeCell ref="A152:I152"/>
    <mergeCell ref="C82:C83"/>
    <mergeCell ref="E82:E83"/>
    <mergeCell ref="G82:G83"/>
    <mergeCell ref="I82:I83"/>
    <mergeCell ref="F82:F83"/>
    <mergeCell ref="H82:H83"/>
    <mergeCell ref="A103:O103"/>
    <mergeCell ref="A104:O104"/>
    <mergeCell ref="A105:O105"/>
    <mergeCell ref="A106:O106"/>
    <mergeCell ref="A107:O107"/>
    <mergeCell ref="A108:A109"/>
    <mergeCell ref="B108:B109"/>
    <mergeCell ref="C108:C109"/>
    <mergeCell ref="D108:D109"/>
    <mergeCell ref="J108:K108"/>
    <mergeCell ref="L108:O108"/>
    <mergeCell ref="A129:O129"/>
    <mergeCell ref="A130:O130"/>
    <mergeCell ref="A131:O131"/>
    <mergeCell ref="E108:E109"/>
    <mergeCell ref="F108:F109"/>
    <mergeCell ref="G108:G109"/>
    <mergeCell ref="H108:H109"/>
    <mergeCell ref="I108:I109"/>
    <mergeCell ref="A132:O132"/>
    <mergeCell ref="A133:O133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K134"/>
    <mergeCell ref="L134:O134"/>
  </mergeCells>
  <pageMargins left="0.5" right="0.5" top="0.31" bottom="0.33" header="0.31" footer="0.3"/>
  <pageSetup paperSize="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I508"/>
  <sheetViews>
    <sheetView topLeftCell="A118" zoomScaleNormal="100" workbookViewId="0">
      <selection activeCell="J111" sqref="J111:R136"/>
    </sheetView>
  </sheetViews>
  <sheetFormatPr defaultColWidth="9" defaultRowHeight="15"/>
  <cols>
    <col min="1" max="1" width="4" style="62" customWidth="1"/>
    <col min="2" max="2" width="23.5703125" style="97" customWidth="1"/>
    <col min="3" max="3" width="24.7109375" style="97" customWidth="1"/>
    <col min="4" max="4" width="10.140625" style="62" customWidth="1"/>
    <col min="5" max="5" width="12" style="62" customWidth="1"/>
    <col min="6" max="6" width="10.5703125" style="62" customWidth="1"/>
    <col min="7" max="7" width="9.42578125" style="62" customWidth="1"/>
    <col min="8" max="8" width="7.5703125" style="62" customWidth="1"/>
    <col min="9" max="9" width="5.140625" style="62" customWidth="1"/>
    <col min="10" max="10" width="8.140625" style="96" customWidth="1"/>
    <col min="11" max="11" width="7.5703125" style="62" customWidth="1"/>
    <col min="12" max="12" width="5.140625" style="62" customWidth="1"/>
    <col min="13" max="13" width="7.85546875" style="62" customWidth="1"/>
    <col min="14" max="14" width="6.42578125" style="62" customWidth="1"/>
    <col min="15" max="15" width="5.42578125" style="62" customWidth="1"/>
    <col min="16" max="16" width="5" style="62" customWidth="1"/>
    <col min="17" max="18" width="6" style="62" customWidth="1"/>
    <col min="19" max="19" width="4" style="96" customWidth="1"/>
    <col min="20" max="16363" width="9.140625" style="96"/>
  </cols>
  <sheetData>
    <row r="1" spans="1:19" ht="18">
      <c r="A1" s="502" t="s">
        <v>541</v>
      </c>
      <c r="B1" s="502"/>
      <c r="C1" s="502"/>
      <c r="D1" s="503"/>
      <c r="E1" s="503"/>
      <c r="F1" s="502"/>
      <c r="G1" s="503"/>
      <c r="H1" s="502"/>
      <c r="I1" s="502"/>
      <c r="J1" s="502"/>
      <c r="K1" s="502"/>
      <c r="L1" s="502"/>
      <c r="M1" s="502"/>
      <c r="N1" s="502"/>
      <c r="O1" s="502"/>
      <c r="P1" s="502"/>
      <c r="Q1" s="502"/>
    </row>
    <row r="2" spans="1:19" ht="17.25">
      <c r="A2" s="462" t="s">
        <v>0</v>
      </c>
      <c r="B2" s="462"/>
      <c r="C2" s="462"/>
      <c r="D2" s="463"/>
      <c r="E2" s="463"/>
      <c r="F2" s="462"/>
      <c r="G2" s="463"/>
      <c r="H2" s="462"/>
      <c r="I2" s="462"/>
      <c r="J2" s="462"/>
      <c r="K2" s="462"/>
      <c r="L2" s="462"/>
      <c r="M2" s="462"/>
      <c r="N2" s="462"/>
      <c r="O2" s="462"/>
      <c r="P2" s="462"/>
      <c r="Q2" s="462"/>
    </row>
    <row r="3" spans="1:19" ht="17.25">
      <c r="A3" s="462" t="s">
        <v>155</v>
      </c>
      <c r="B3" s="462"/>
      <c r="C3" s="462"/>
      <c r="D3" s="463"/>
      <c r="E3" s="463"/>
      <c r="F3" s="462"/>
      <c r="G3" s="463"/>
      <c r="H3" s="462"/>
      <c r="I3" s="462"/>
      <c r="J3" s="462"/>
      <c r="K3" s="462"/>
      <c r="L3" s="462"/>
      <c r="M3" s="462"/>
      <c r="N3" s="462"/>
      <c r="O3" s="462"/>
      <c r="P3" s="462"/>
      <c r="Q3" s="462"/>
    </row>
    <row r="4" spans="1:19" ht="17.25">
      <c r="A4" s="462" t="s">
        <v>2</v>
      </c>
      <c r="B4" s="462"/>
      <c r="C4" s="462"/>
      <c r="D4" s="463"/>
      <c r="E4" s="463"/>
      <c r="F4" s="462"/>
      <c r="G4" s="463"/>
      <c r="H4" s="462"/>
      <c r="I4" s="462"/>
      <c r="J4" s="462"/>
      <c r="K4" s="462"/>
      <c r="L4" s="462"/>
      <c r="M4" s="462"/>
      <c r="N4" s="462"/>
      <c r="O4" s="462"/>
      <c r="P4" s="462"/>
      <c r="Q4" s="462"/>
    </row>
    <row r="5" spans="1:19" ht="18" thickBot="1">
      <c r="A5" s="462" t="s">
        <v>253</v>
      </c>
      <c r="B5" s="462"/>
      <c r="C5" s="462"/>
      <c r="D5" s="463"/>
      <c r="E5" s="463"/>
      <c r="F5" s="462"/>
      <c r="G5" s="463"/>
      <c r="H5" s="462"/>
      <c r="I5" s="462"/>
      <c r="J5" s="462"/>
      <c r="K5" s="462"/>
      <c r="L5" s="462"/>
      <c r="M5" s="462"/>
      <c r="N5" s="462"/>
      <c r="O5" s="462"/>
      <c r="P5" s="462"/>
      <c r="Q5" s="462"/>
    </row>
    <row r="6" spans="1:19" ht="16.5" customHeight="1">
      <c r="A6" s="464" t="s">
        <v>4</v>
      </c>
      <c r="B6" s="500" t="s">
        <v>5</v>
      </c>
      <c r="C6" s="500" t="s">
        <v>6</v>
      </c>
      <c r="D6" s="468" t="s">
        <v>7</v>
      </c>
      <c r="E6" s="468" t="s">
        <v>157</v>
      </c>
      <c r="F6" s="468" t="s">
        <v>158</v>
      </c>
      <c r="G6" s="468" t="s">
        <v>10</v>
      </c>
      <c r="H6" s="490" t="s">
        <v>585</v>
      </c>
      <c r="I6" s="468" t="s">
        <v>12</v>
      </c>
      <c r="J6" s="492" t="s">
        <v>13</v>
      </c>
      <c r="K6" s="492"/>
      <c r="L6" s="492"/>
      <c r="M6" s="492"/>
      <c r="N6" s="492"/>
      <c r="O6" s="492"/>
      <c r="P6" s="492"/>
      <c r="Q6" s="492"/>
      <c r="R6" s="493"/>
    </row>
    <row r="7" spans="1:19" ht="22.5" customHeight="1" thickBot="1">
      <c r="A7" s="514"/>
      <c r="B7" s="515"/>
      <c r="C7" s="515"/>
      <c r="D7" s="510"/>
      <c r="E7" s="510"/>
      <c r="F7" s="510"/>
      <c r="G7" s="510"/>
      <c r="H7" s="517"/>
      <c r="I7" s="510"/>
      <c r="J7" s="224" t="s">
        <v>160</v>
      </c>
      <c r="K7" s="224" t="s">
        <v>161</v>
      </c>
      <c r="L7" s="224" t="s">
        <v>162</v>
      </c>
      <c r="M7" s="224" t="s">
        <v>163</v>
      </c>
      <c r="N7" s="224" t="s">
        <v>164</v>
      </c>
      <c r="O7" s="224" t="s">
        <v>165</v>
      </c>
      <c r="P7" s="224" t="s">
        <v>166</v>
      </c>
      <c r="Q7" s="224" t="s">
        <v>167</v>
      </c>
      <c r="R7" s="225" t="s">
        <v>168</v>
      </c>
    </row>
    <row r="8" spans="1:19" ht="24.95" customHeight="1">
      <c r="A8" s="220">
        <v>1</v>
      </c>
      <c r="B8" s="226" t="s">
        <v>542</v>
      </c>
      <c r="C8" s="227" t="s">
        <v>543</v>
      </c>
      <c r="D8" s="228">
        <v>37478</v>
      </c>
      <c r="E8" s="221">
        <v>7974285506</v>
      </c>
      <c r="F8" s="228">
        <v>44079</v>
      </c>
      <c r="G8" s="222"/>
      <c r="H8" s="221" t="s">
        <v>19</v>
      </c>
      <c r="I8" s="221" t="s">
        <v>20</v>
      </c>
      <c r="J8" s="221" t="s">
        <v>160</v>
      </c>
      <c r="K8" s="221" t="s">
        <v>161</v>
      </c>
      <c r="L8" s="221"/>
      <c r="M8" s="221"/>
      <c r="N8" s="221" t="s">
        <v>164</v>
      </c>
      <c r="O8" s="221" t="s">
        <v>165</v>
      </c>
      <c r="P8" s="221"/>
      <c r="Q8" s="221" t="s">
        <v>167</v>
      </c>
      <c r="R8" s="223" t="s">
        <v>168</v>
      </c>
      <c r="S8" s="96">
        <v>250</v>
      </c>
    </row>
    <row r="9" spans="1:19" ht="24.95" customHeight="1">
      <c r="A9" s="212">
        <v>2</v>
      </c>
      <c r="B9" s="229" t="s">
        <v>770</v>
      </c>
      <c r="C9" s="229" t="s">
        <v>771</v>
      </c>
      <c r="D9" s="230">
        <v>37061</v>
      </c>
      <c r="E9" s="211">
        <v>8461835295</v>
      </c>
      <c r="F9" s="230">
        <v>44209</v>
      </c>
      <c r="G9" s="210"/>
      <c r="H9" s="211" t="s">
        <v>15</v>
      </c>
      <c r="I9" s="211" t="s">
        <v>20</v>
      </c>
      <c r="J9" s="211" t="s">
        <v>160</v>
      </c>
      <c r="K9" s="211" t="s">
        <v>161</v>
      </c>
      <c r="L9" s="211" t="s">
        <v>162</v>
      </c>
      <c r="M9" s="211" t="s">
        <v>163</v>
      </c>
      <c r="N9" s="211"/>
      <c r="O9" s="211" t="s">
        <v>165</v>
      </c>
      <c r="P9" s="211"/>
      <c r="Q9" s="211"/>
      <c r="R9" s="213" t="s">
        <v>168</v>
      </c>
      <c r="S9" s="96">
        <v>250</v>
      </c>
    </row>
    <row r="10" spans="1:19" ht="24.95" customHeight="1">
      <c r="A10" s="132">
        <v>3</v>
      </c>
      <c r="B10" s="123" t="s">
        <v>544</v>
      </c>
      <c r="C10" s="123" t="s">
        <v>545</v>
      </c>
      <c r="D10" s="124">
        <v>36644</v>
      </c>
      <c r="E10" s="126">
        <v>6268159077</v>
      </c>
      <c r="F10" s="231">
        <v>44112</v>
      </c>
      <c r="G10" s="127"/>
      <c r="H10" s="126" t="s">
        <v>19</v>
      </c>
      <c r="I10" s="126" t="s">
        <v>16</v>
      </c>
      <c r="J10" s="125" t="s">
        <v>160</v>
      </c>
      <c r="K10" s="125" t="s">
        <v>161</v>
      </c>
      <c r="L10" s="126"/>
      <c r="M10" s="126" t="s">
        <v>250</v>
      </c>
      <c r="N10" s="126"/>
      <c r="O10" s="126"/>
      <c r="P10" s="126" t="s">
        <v>166</v>
      </c>
      <c r="Q10" s="126" t="s">
        <v>167</v>
      </c>
      <c r="R10" s="133" t="s">
        <v>168</v>
      </c>
      <c r="S10" s="96">
        <v>250</v>
      </c>
    </row>
    <row r="11" spans="1:19" ht="24.95" customHeight="1">
      <c r="A11" s="132">
        <v>4</v>
      </c>
      <c r="B11" s="123" t="s">
        <v>546</v>
      </c>
      <c r="C11" s="232" t="s">
        <v>547</v>
      </c>
      <c r="D11" s="231">
        <v>36875</v>
      </c>
      <c r="E11" s="125">
        <v>7610138253</v>
      </c>
      <c r="F11" s="231">
        <v>44081</v>
      </c>
      <c r="G11" s="127"/>
      <c r="H11" s="125" t="s">
        <v>19</v>
      </c>
      <c r="I11" s="125" t="s">
        <v>20</v>
      </c>
      <c r="J11" s="125" t="s">
        <v>160</v>
      </c>
      <c r="K11" s="125" t="s">
        <v>161</v>
      </c>
      <c r="L11" s="125"/>
      <c r="M11" s="125" t="s">
        <v>250</v>
      </c>
      <c r="N11" s="125" t="s">
        <v>164</v>
      </c>
      <c r="O11" s="125"/>
      <c r="P11" s="125"/>
      <c r="Q11" s="125" t="s">
        <v>167</v>
      </c>
      <c r="R11" s="133" t="s">
        <v>168</v>
      </c>
      <c r="S11" s="96">
        <v>250</v>
      </c>
    </row>
    <row r="12" spans="1:19" ht="24.95" customHeight="1">
      <c r="A12" s="132">
        <v>5</v>
      </c>
      <c r="B12" s="232" t="s">
        <v>548</v>
      </c>
      <c r="C12" s="232" t="s">
        <v>549</v>
      </c>
      <c r="D12" s="231">
        <v>37531</v>
      </c>
      <c r="E12" s="125">
        <v>7610138253</v>
      </c>
      <c r="F12" s="231">
        <v>44081</v>
      </c>
      <c r="G12" s="127"/>
      <c r="H12" s="125" t="s">
        <v>19</v>
      </c>
      <c r="I12" s="125" t="s">
        <v>20</v>
      </c>
      <c r="J12" s="125" t="s">
        <v>160</v>
      </c>
      <c r="K12" s="125" t="s">
        <v>161</v>
      </c>
      <c r="L12" s="125"/>
      <c r="M12" s="125" t="s">
        <v>250</v>
      </c>
      <c r="N12" s="125" t="s">
        <v>164</v>
      </c>
      <c r="O12" s="125"/>
      <c r="P12" s="125"/>
      <c r="Q12" s="125" t="s">
        <v>167</v>
      </c>
      <c r="R12" s="133" t="s">
        <v>168</v>
      </c>
      <c r="S12" s="96">
        <v>250</v>
      </c>
    </row>
    <row r="13" spans="1:19" ht="24.95" customHeight="1">
      <c r="A13" s="132">
        <v>6</v>
      </c>
      <c r="B13" s="123" t="s">
        <v>550</v>
      </c>
      <c r="C13" s="123" t="s">
        <v>551</v>
      </c>
      <c r="D13" s="124">
        <v>36832</v>
      </c>
      <c r="E13" s="126">
        <v>8461853696</v>
      </c>
      <c r="F13" s="231">
        <v>44092</v>
      </c>
      <c r="G13" s="127"/>
      <c r="H13" s="126" t="s">
        <v>19</v>
      </c>
      <c r="I13" s="126" t="s">
        <v>20</v>
      </c>
      <c r="J13" s="125" t="s">
        <v>160</v>
      </c>
      <c r="K13" s="125" t="s">
        <v>161</v>
      </c>
      <c r="L13" s="125"/>
      <c r="M13" s="125" t="s">
        <v>250</v>
      </c>
      <c r="N13" s="125"/>
      <c r="O13" s="125" t="s">
        <v>165</v>
      </c>
      <c r="P13" s="125" t="s">
        <v>166</v>
      </c>
      <c r="Q13" s="125"/>
      <c r="R13" s="133" t="s">
        <v>168</v>
      </c>
      <c r="S13" s="96">
        <v>250</v>
      </c>
    </row>
    <row r="14" spans="1:19" ht="24.95" customHeight="1">
      <c r="A14" s="132">
        <v>7</v>
      </c>
      <c r="B14" s="123" t="s">
        <v>552</v>
      </c>
      <c r="C14" s="123" t="s">
        <v>553</v>
      </c>
      <c r="D14" s="124">
        <v>37084</v>
      </c>
      <c r="E14" s="126">
        <v>9098868183</v>
      </c>
      <c r="F14" s="231">
        <v>44097</v>
      </c>
      <c r="G14" s="127"/>
      <c r="H14" s="126" t="s">
        <v>19</v>
      </c>
      <c r="I14" s="126" t="s">
        <v>20</v>
      </c>
      <c r="J14" s="125" t="s">
        <v>160</v>
      </c>
      <c r="K14" s="125" t="s">
        <v>161</v>
      </c>
      <c r="L14" s="125"/>
      <c r="M14" s="125" t="s">
        <v>250</v>
      </c>
      <c r="N14" s="125" t="s">
        <v>164</v>
      </c>
      <c r="O14" s="125"/>
      <c r="P14" s="125"/>
      <c r="Q14" s="125" t="s">
        <v>167</v>
      </c>
      <c r="R14" s="133" t="s">
        <v>168</v>
      </c>
      <c r="S14" s="96">
        <v>250</v>
      </c>
    </row>
    <row r="15" spans="1:19" ht="24.95" customHeight="1">
      <c r="A15" s="132">
        <v>8</v>
      </c>
      <c r="B15" s="232" t="s">
        <v>554</v>
      </c>
      <c r="C15" s="232" t="s">
        <v>555</v>
      </c>
      <c r="D15" s="231">
        <v>37527</v>
      </c>
      <c r="E15" s="125">
        <v>7610739612</v>
      </c>
      <c r="F15" s="231">
        <v>44082</v>
      </c>
      <c r="G15" s="127"/>
      <c r="H15" s="125" t="s">
        <v>41</v>
      </c>
      <c r="I15" s="125" t="s">
        <v>16</v>
      </c>
      <c r="J15" s="125" t="s">
        <v>160</v>
      </c>
      <c r="K15" s="125" t="s">
        <v>161</v>
      </c>
      <c r="L15" s="125" t="s">
        <v>162</v>
      </c>
      <c r="M15" s="125" t="s">
        <v>250</v>
      </c>
      <c r="N15" s="125" t="s">
        <v>164</v>
      </c>
      <c r="O15" s="125"/>
      <c r="P15" s="125"/>
      <c r="Q15" s="125"/>
      <c r="R15" s="133" t="s">
        <v>168</v>
      </c>
      <c r="S15" s="96">
        <v>250</v>
      </c>
    </row>
    <row r="16" spans="1:19" ht="24.95" customHeight="1">
      <c r="A16" s="132">
        <v>9</v>
      </c>
      <c r="B16" s="232" t="s">
        <v>556</v>
      </c>
      <c r="C16" s="232" t="s">
        <v>557</v>
      </c>
      <c r="D16" s="231">
        <v>36830</v>
      </c>
      <c r="E16" s="125">
        <v>9754747436</v>
      </c>
      <c r="F16" s="231">
        <v>44082</v>
      </c>
      <c r="G16" s="127"/>
      <c r="H16" s="125" t="s">
        <v>15</v>
      </c>
      <c r="I16" s="125" t="s">
        <v>16</v>
      </c>
      <c r="J16" s="125" t="s">
        <v>160</v>
      </c>
      <c r="K16" s="125" t="s">
        <v>161</v>
      </c>
      <c r="L16" s="125"/>
      <c r="M16" s="125" t="s">
        <v>250</v>
      </c>
      <c r="N16" s="125" t="s">
        <v>164</v>
      </c>
      <c r="O16" s="125"/>
      <c r="P16" s="125" t="s">
        <v>166</v>
      </c>
      <c r="Q16" s="125"/>
      <c r="R16" s="133" t="s">
        <v>168</v>
      </c>
      <c r="S16" s="96">
        <v>250</v>
      </c>
    </row>
    <row r="17" spans="1:19" ht="24.95" customHeight="1">
      <c r="A17" s="132">
        <v>10</v>
      </c>
      <c r="B17" s="123" t="s">
        <v>558</v>
      </c>
      <c r="C17" s="123" t="s">
        <v>559</v>
      </c>
      <c r="D17" s="124">
        <v>36876</v>
      </c>
      <c r="E17" s="126">
        <v>6268700350</v>
      </c>
      <c r="F17" s="231">
        <v>44119</v>
      </c>
      <c r="G17" s="127"/>
      <c r="H17" s="126" t="s">
        <v>19</v>
      </c>
      <c r="I17" s="126" t="s">
        <v>16</v>
      </c>
      <c r="J17" s="125" t="s">
        <v>160</v>
      </c>
      <c r="K17" s="125" t="s">
        <v>161</v>
      </c>
      <c r="L17" s="125" t="s">
        <v>162</v>
      </c>
      <c r="M17" s="125" t="s">
        <v>250</v>
      </c>
      <c r="N17" s="125" t="s">
        <v>164</v>
      </c>
      <c r="O17" s="125"/>
      <c r="P17" s="125"/>
      <c r="Q17" s="125"/>
      <c r="R17" s="133" t="s">
        <v>168</v>
      </c>
      <c r="S17" s="96">
        <v>250</v>
      </c>
    </row>
    <row r="18" spans="1:19" ht="24.95" customHeight="1">
      <c r="A18" s="132">
        <v>11</v>
      </c>
      <c r="B18" s="232" t="s">
        <v>265</v>
      </c>
      <c r="C18" s="232" t="s">
        <v>249</v>
      </c>
      <c r="D18" s="231">
        <v>37334</v>
      </c>
      <c r="E18" s="125">
        <v>8839972386</v>
      </c>
      <c r="F18" s="231">
        <v>44082</v>
      </c>
      <c r="G18" s="127"/>
      <c r="H18" s="125" t="s">
        <v>15</v>
      </c>
      <c r="I18" s="125" t="s">
        <v>20</v>
      </c>
      <c r="J18" s="125" t="s">
        <v>160</v>
      </c>
      <c r="K18" s="125" t="s">
        <v>161</v>
      </c>
      <c r="L18" s="125" t="s">
        <v>162</v>
      </c>
      <c r="M18" s="125" t="s">
        <v>250</v>
      </c>
      <c r="N18" s="125"/>
      <c r="O18" s="125"/>
      <c r="P18" s="125" t="s">
        <v>166</v>
      </c>
      <c r="Q18" s="125"/>
      <c r="R18" s="133" t="s">
        <v>168</v>
      </c>
      <c r="S18" s="96">
        <v>250</v>
      </c>
    </row>
    <row r="19" spans="1:19" ht="24.95" customHeight="1">
      <c r="A19" s="132">
        <v>12</v>
      </c>
      <c r="B19" s="229" t="s">
        <v>776</v>
      </c>
      <c r="C19" s="229" t="s">
        <v>777</v>
      </c>
      <c r="D19" s="230">
        <v>37521</v>
      </c>
      <c r="E19" s="211">
        <v>9301709429</v>
      </c>
      <c r="F19" s="230">
        <v>44209</v>
      </c>
      <c r="G19" s="210"/>
      <c r="H19" s="211" t="s">
        <v>41</v>
      </c>
      <c r="I19" s="211" t="s">
        <v>20</v>
      </c>
      <c r="J19" s="211" t="s">
        <v>160</v>
      </c>
      <c r="K19" s="211" t="s">
        <v>161</v>
      </c>
      <c r="L19" s="211"/>
      <c r="M19" s="211" t="s">
        <v>163</v>
      </c>
      <c r="N19" s="211" t="s">
        <v>164</v>
      </c>
      <c r="O19" s="211"/>
      <c r="P19" s="211" t="s">
        <v>166</v>
      </c>
      <c r="Q19" s="211"/>
      <c r="R19" s="213" t="s">
        <v>168</v>
      </c>
      <c r="S19" s="96">
        <v>250</v>
      </c>
    </row>
    <row r="20" spans="1:19" ht="24.95" customHeight="1">
      <c r="A20" s="132">
        <v>13</v>
      </c>
      <c r="B20" s="232" t="s">
        <v>560</v>
      </c>
      <c r="C20" s="232" t="s">
        <v>561</v>
      </c>
      <c r="D20" s="231">
        <v>37517</v>
      </c>
      <c r="E20" s="125">
        <v>7610138253</v>
      </c>
      <c r="F20" s="231">
        <v>44081</v>
      </c>
      <c r="G20" s="127"/>
      <c r="H20" s="125" t="s">
        <v>19</v>
      </c>
      <c r="I20" s="125" t="s">
        <v>20</v>
      </c>
      <c r="J20" s="125" t="s">
        <v>160</v>
      </c>
      <c r="K20" s="125" t="s">
        <v>161</v>
      </c>
      <c r="L20" s="125" t="s">
        <v>162</v>
      </c>
      <c r="M20" s="125" t="s">
        <v>250</v>
      </c>
      <c r="N20" s="125" t="s">
        <v>164</v>
      </c>
      <c r="O20" s="125"/>
      <c r="P20" s="125"/>
      <c r="Q20" s="125"/>
      <c r="R20" s="133" t="s">
        <v>168</v>
      </c>
      <c r="S20" s="96">
        <v>250</v>
      </c>
    </row>
    <row r="21" spans="1:19" ht="24.95" customHeight="1">
      <c r="A21" s="132">
        <v>14</v>
      </c>
      <c r="B21" s="232" t="s">
        <v>355</v>
      </c>
      <c r="C21" s="232" t="s">
        <v>562</v>
      </c>
      <c r="D21" s="231">
        <v>36832</v>
      </c>
      <c r="E21" s="125">
        <v>6266798961</v>
      </c>
      <c r="F21" s="231">
        <v>44097</v>
      </c>
      <c r="G21" s="127"/>
      <c r="H21" s="125" t="s">
        <v>19</v>
      </c>
      <c r="I21" s="125" t="s">
        <v>16</v>
      </c>
      <c r="J21" s="125" t="s">
        <v>160</v>
      </c>
      <c r="K21" s="125" t="s">
        <v>161</v>
      </c>
      <c r="L21" s="125"/>
      <c r="M21" s="125" t="s">
        <v>250</v>
      </c>
      <c r="N21" s="125"/>
      <c r="O21" s="125"/>
      <c r="P21" s="125" t="s">
        <v>166</v>
      </c>
      <c r="Q21" s="125" t="s">
        <v>167</v>
      </c>
      <c r="R21" s="133" t="s">
        <v>168</v>
      </c>
      <c r="S21" s="96">
        <v>250</v>
      </c>
    </row>
    <row r="22" spans="1:19" ht="24.95" customHeight="1">
      <c r="A22" s="132">
        <v>15</v>
      </c>
      <c r="B22" s="232" t="s">
        <v>563</v>
      </c>
      <c r="C22" s="232" t="s">
        <v>149</v>
      </c>
      <c r="D22" s="231">
        <v>37508</v>
      </c>
      <c r="E22" s="125">
        <v>7879310781</v>
      </c>
      <c r="F22" s="231">
        <v>44074</v>
      </c>
      <c r="G22" s="127"/>
      <c r="H22" s="125" t="s">
        <v>41</v>
      </c>
      <c r="I22" s="125" t="s">
        <v>16</v>
      </c>
      <c r="J22" s="125" t="s">
        <v>160</v>
      </c>
      <c r="K22" s="125" t="s">
        <v>161</v>
      </c>
      <c r="L22" s="125" t="s">
        <v>162</v>
      </c>
      <c r="M22" s="125" t="s">
        <v>250</v>
      </c>
      <c r="N22" s="125" t="s">
        <v>164</v>
      </c>
      <c r="O22" s="125"/>
      <c r="P22" s="125"/>
      <c r="Q22" s="125"/>
      <c r="R22" s="133" t="s">
        <v>168</v>
      </c>
      <c r="S22" s="96">
        <v>250</v>
      </c>
    </row>
    <row r="23" spans="1:19" ht="24.95" customHeight="1">
      <c r="A23" s="132">
        <v>16</v>
      </c>
      <c r="B23" s="232" t="s">
        <v>564</v>
      </c>
      <c r="C23" s="232" t="s">
        <v>565</v>
      </c>
      <c r="D23" s="231">
        <v>36827</v>
      </c>
      <c r="E23" s="125">
        <v>7725825337</v>
      </c>
      <c r="F23" s="231">
        <v>44081</v>
      </c>
      <c r="G23" s="127"/>
      <c r="H23" s="125" t="s">
        <v>15</v>
      </c>
      <c r="I23" s="125" t="s">
        <v>16</v>
      </c>
      <c r="J23" s="125" t="s">
        <v>160</v>
      </c>
      <c r="K23" s="125" t="s">
        <v>161</v>
      </c>
      <c r="L23" s="125" t="s">
        <v>162</v>
      </c>
      <c r="M23" s="125" t="s">
        <v>250</v>
      </c>
      <c r="N23" s="125"/>
      <c r="O23" s="125"/>
      <c r="P23" s="125"/>
      <c r="Q23" s="125" t="s">
        <v>167</v>
      </c>
      <c r="R23" s="133" t="s">
        <v>168</v>
      </c>
      <c r="S23" s="96">
        <v>250</v>
      </c>
    </row>
    <row r="24" spans="1:19" ht="24.95" customHeight="1">
      <c r="A24" s="132">
        <v>17</v>
      </c>
      <c r="B24" s="232" t="s">
        <v>566</v>
      </c>
      <c r="C24" s="232" t="s">
        <v>567</v>
      </c>
      <c r="D24" s="231">
        <v>36634</v>
      </c>
      <c r="E24" s="125">
        <v>9753633468</v>
      </c>
      <c r="F24" s="231">
        <v>44072</v>
      </c>
      <c r="G24" s="127"/>
      <c r="H24" s="125" t="s">
        <v>19</v>
      </c>
      <c r="I24" s="125" t="s">
        <v>20</v>
      </c>
      <c r="J24" s="125" t="s">
        <v>160</v>
      </c>
      <c r="K24" s="125" t="s">
        <v>161</v>
      </c>
      <c r="L24" s="125"/>
      <c r="M24" s="125" t="s">
        <v>250</v>
      </c>
      <c r="N24" s="125" t="s">
        <v>164</v>
      </c>
      <c r="O24" s="125"/>
      <c r="P24" s="125" t="s">
        <v>166</v>
      </c>
      <c r="Q24" s="125"/>
      <c r="R24" s="133" t="s">
        <v>168</v>
      </c>
      <c r="S24" s="96">
        <v>250</v>
      </c>
    </row>
    <row r="25" spans="1:19" ht="24.95" customHeight="1" thickBot="1">
      <c r="A25" s="494" t="s">
        <v>21</v>
      </c>
      <c r="B25" s="495"/>
      <c r="C25" s="495"/>
      <c r="D25" s="495"/>
      <c r="E25" s="495"/>
      <c r="F25" s="495"/>
      <c r="G25" s="495"/>
      <c r="H25" s="495"/>
      <c r="I25" s="496"/>
      <c r="J25" s="208"/>
      <c r="K25" s="208"/>
      <c r="L25" s="208"/>
      <c r="M25" s="208"/>
      <c r="N25" s="208"/>
      <c r="O25" s="208"/>
      <c r="P25" s="208"/>
      <c r="Q25" s="208"/>
      <c r="R25" s="209"/>
    </row>
    <row r="26" spans="1:19" ht="17.100000000000001" customHeight="1"/>
    <row r="27" spans="1:19" ht="18">
      <c r="A27" s="502" t="s">
        <v>541</v>
      </c>
      <c r="B27" s="502"/>
      <c r="C27" s="502"/>
      <c r="D27" s="503"/>
      <c r="E27" s="503"/>
      <c r="F27" s="502"/>
      <c r="G27" s="503"/>
      <c r="H27" s="502"/>
      <c r="I27" s="502"/>
      <c r="J27" s="502"/>
      <c r="K27" s="502"/>
      <c r="L27" s="502"/>
      <c r="M27" s="502"/>
      <c r="N27" s="502"/>
      <c r="O27" s="502"/>
      <c r="P27" s="502"/>
      <c r="Q27" s="502"/>
    </row>
    <row r="28" spans="1:19" ht="17.25">
      <c r="A28" s="462" t="s">
        <v>0</v>
      </c>
      <c r="B28" s="462"/>
      <c r="C28" s="462"/>
      <c r="D28" s="463"/>
      <c r="E28" s="463"/>
      <c r="F28" s="462"/>
      <c r="G28" s="463"/>
      <c r="H28" s="462"/>
      <c r="I28" s="462"/>
      <c r="J28" s="462"/>
      <c r="K28" s="462"/>
      <c r="L28" s="462"/>
      <c r="M28" s="462"/>
      <c r="N28" s="462"/>
      <c r="O28" s="462"/>
      <c r="P28" s="462"/>
      <c r="Q28" s="462"/>
    </row>
    <row r="29" spans="1:19" ht="17.25">
      <c r="A29" s="462" t="s">
        <v>155</v>
      </c>
      <c r="B29" s="462"/>
      <c r="C29" s="462"/>
      <c r="D29" s="463"/>
      <c r="E29" s="463"/>
      <c r="F29" s="462"/>
      <c r="G29" s="463"/>
      <c r="H29" s="462"/>
      <c r="I29" s="462"/>
      <c r="J29" s="462"/>
      <c r="K29" s="462"/>
      <c r="L29" s="462"/>
      <c r="M29" s="462"/>
      <c r="N29" s="462"/>
      <c r="O29" s="462"/>
      <c r="P29" s="462"/>
      <c r="Q29" s="462"/>
    </row>
    <row r="30" spans="1:19" ht="17.25">
      <c r="A30" s="462" t="s">
        <v>2</v>
      </c>
      <c r="B30" s="462"/>
      <c r="C30" s="462"/>
      <c r="D30" s="463"/>
      <c r="E30" s="463"/>
      <c r="F30" s="462"/>
      <c r="G30" s="463"/>
      <c r="H30" s="462"/>
      <c r="I30" s="462"/>
      <c r="J30" s="462"/>
      <c r="K30" s="462"/>
      <c r="L30" s="462"/>
      <c r="M30" s="462"/>
      <c r="N30" s="462"/>
      <c r="O30" s="462"/>
      <c r="P30" s="462"/>
      <c r="Q30" s="462"/>
    </row>
    <row r="31" spans="1:19" ht="18" thickBot="1">
      <c r="A31" s="462" t="s">
        <v>253</v>
      </c>
      <c r="B31" s="462"/>
      <c r="C31" s="462"/>
      <c r="D31" s="463"/>
      <c r="E31" s="463"/>
      <c r="F31" s="462"/>
      <c r="G31" s="463"/>
      <c r="H31" s="462"/>
      <c r="I31" s="462"/>
      <c r="J31" s="462"/>
      <c r="K31" s="462"/>
      <c r="L31" s="462"/>
      <c r="M31" s="462"/>
      <c r="N31" s="462"/>
      <c r="O31" s="462"/>
      <c r="P31" s="462"/>
      <c r="Q31" s="462"/>
    </row>
    <row r="32" spans="1:19" ht="19.5" customHeight="1">
      <c r="A32" s="464" t="s">
        <v>4</v>
      </c>
      <c r="B32" s="500" t="s">
        <v>5</v>
      </c>
      <c r="C32" s="500" t="s">
        <v>6</v>
      </c>
      <c r="D32" s="468" t="s">
        <v>7</v>
      </c>
      <c r="E32" s="468" t="s">
        <v>157</v>
      </c>
      <c r="F32" s="468" t="s">
        <v>158</v>
      </c>
      <c r="G32" s="468" t="s">
        <v>10</v>
      </c>
      <c r="H32" s="490" t="s">
        <v>585</v>
      </c>
      <c r="I32" s="468" t="s">
        <v>12</v>
      </c>
      <c r="J32" s="492" t="s">
        <v>13</v>
      </c>
      <c r="K32" s="492"/>
      <c r="L32" s="492"/>
      <c r="M32" s="492"/>
      <c r="N32" s="492"/>
      <c r="O32" s="492"/>
      <c r="P32" s="492"/>
      <c r="Q32" s="492"/>
      <c r="R32" s="493"/>
    </row>
    <row r="33" spans="1:19" ht="23.25" customHeight="1" thickBot="1">
      <c r="A33" s="465"/>
      <c r="B33" s="501"/>
      <c r="C33" s="501"/>
      <c r="D33" s="469"/>
      <c r="E33" s="469"/>
      <c r="F33" s="469"/>
      <c r="G33" s="469"/>
      <c r="H33" s="491"/>
      <c r="I33" s="469"/>
      <c r="J33" s="134" t="s">
        <v>160</v>
      </c>
      <c r="K33" s="134" t="s">
        <v>161</v>
      </c>
      <c r="L33" s="134" t="s">
        <v>162</v>
      </c>
      <c r="M33" s="134" t="s">
        <v>163</v>
      </c>
      <c r="N33" s="134" t="s">
        <v>164</v>
      </c>
      <c r="O33" s="134" t="s">
        <v>165</v>
      </c>
      <c r="P33" s="134" t="s">
        <v>166</v>
      </c>
      <c r="Q33" s="134" t="s">
        <v>167</v>
      </c>
      <c r="R33" s="135" t="s">
        <v>168</v>
      </c>
    </row>
    <row r="34" spans="1:19" ht="24.95" customHeight="1">
      <c r="A34" s="128">
        <v>18</v>
      </c>
      <c r="B34" s="214" t="s">
        <v>568</v>
      </c>
      <c r="C34" s="214" t="s">
        <v>569</v>
      </c>
      <c r="D34" s="215">
        <v>37048</v>
      </c>
      <c r="E34" s="216">
        <v>8461853695</v>
      </c>
      <c r="F34" s="233">
        <v>44089</v>
      </c>
      <c r="G34" s="130"/>
      <c r="H34" s="216" t="s">
        <v>19</v>
      </c>
      <c r="I34" s="216" t="s">
        <v>20</v>
      </c>
      <c r="J34" s="129" t="s">
        <v>160</v>
      </c>
      <c r="K34" s="129" t="s">
        <v>161</v>
      </c>
      <c r="L34" s="216" t="s">
        <v>162</v>
      </c>
      <c r="M34" s="216" t="s">
        <v>250</v>
      </c>
      <c r="N34" s="216" t="s">
        <v>164</v>
      </c>
      <c r="O34" s="216"/>
      <c r="P34" s="216"/>
      <c r="Q34" s="216"/>
      <c r="R34" s="131" t="s">
        <v>168</v>
      </c>
      <c r="S34" s="96">
        <v>250</v>
      </c>
    </row>
    <row r="35" spans="1:19" ht="24.95" customHeight="1">
      <c r="A35" s="132">
        <v>19</v>
      </c>
      <c r="B35" s="232" t="s">
        <v>248</v>
      </c>
      <c r="C35" s="232" t="s">
        <v>408</v>
      </c>
      <c r="D35" s="231">
        <v>37450</v>
      </c>
      <c r="E35" s="125">
        <v>6266366398</v>
      </c>
      <c r="F35" s="231">
        <v>44082</v>
      </c>
      <c r="G35" s="127"/>
      <c r="H35" s="125" t="s">
        <v>19</v>
      </c>
      <c r="I35" s="125" t="s">
        <v>20</v>
      </c>
      <c r="J35" s="125" t="s">
        <v>160</v>
      </c>
      <c r="K35" s="125" t="s">
        <v>161</v>
      </c>
      <c r="L35" s="125" t="s">
        <v>162</v>
      </c>
      <c r="M35" s="125"/>
      <c r="N35" s="125"/>
      <c r="O35" s="125" t="s">
        <v>165</v>
      </c>
      <c r="P35" s="125"/>
      <c r="Q35" s="125" t="s">
        <v>167</v>
      </c>
      <c r="R35" s="133" t="s">
        <v>168</v>
      </c>
      <c r="S35" s="96">
        <v>250</v>
      </c>
    </row>
    <row r="36" spans="1:19" ht="24.95" customHeight="1">
      <c r="A36" s="132">
        <v>20</v>
      </c>
      <c r="B36" s="232" t="s">
        <v>570</v>
      </c>
      <c r="C36" s="232" t="s">
        <v>571</v>
      </c>
      <c r="D36" s="231">
        <v>37593</v>
      </c>
      <c r="E36" s="125">
        <v>7828664881</v>
      </c>
      <c r="F36" s="336">
        <v>44062</v>
      </c>
      <c r="G36" s="127"/>
      <c r="H36" s="125" t="s">
        <v>19</v>
      </c>
      <c r="I36" s="125" t="s">
        <v>16</v>
      </c>
      <c r="J36" s="125" t="s">
        <v>160</v>
      </c>
      <c r="K36" s="125" t="s">
        <v>161</v>
      </c>
      <c r="L36" s="125"/>
      <c r="M36" s="125" t="s">
        <v>250</v>
      </c>
      <c r="N36" s="125" t="s">
        <v>164</v>
      </c>
      <c r="O36" s="125"/>
      <c r="P36" s="125" t="s">
        <v>166</v>
      </c>
      <c r="Q36" s="125"/>
      <c r="R36" s="133" t="s">
        <v>168</v>
      </c>
      <c r="S36" s="96">
        <v>250</v>
      </c>
    </row>
    <row r="37" spans="1:19" ht="24.95" customHeight="1">
      <c r="A37" s="132">
        <v>21</v>
      </c>
      <c r="B37" s="229" t="s">
        <v>774</v>
      </c>
      <c r="C37" s="229" t="s">
        <v>775</v>
      </c>
      <c r="D37" s="230">
        <v>37057</v>
      </c>
      <c r="E37" s="211">
        <v>9111356367</v>
      </c>
      <c r="F37" s="230">
        <v>44209</v>
      </c>
      <c r="G37" s="210"/>
      <c r="H37" s="211" t="s">
        <v>19</v>
      </c>
      <c r="I37" s="211" t="s">
        <v>20</v>
      </c>
      <c r="J37" s="211" t="s">
        <v>160</v>
      </c>
      <c r="K37" s="211" t="s">
        <v>161</v>
      </c>
      <c r="L37" s="211"/>
      <c r="M37" s="211" t="s">
        <v>163</v>
      </c>
      <c r="N37" s="211" t="s">
        <v>164</v>
      </c>
      <c r="O37" s="211"/>
      <c r="P37" s="211" t="s">
        <v>166</v>
      </c>
      <c r="Q37" s="211"/>
      <c r="R37" s="213" t="s">
        <v>168</v>
      </c>
      <c r="S37" s="96">
        <v>250</v>
      </c>
    </row>
    <row r="38" spans="1:19" ht="24.95" customHeight="1">
      <c r="A38" s="132">
        <v>22</v>
      </c>
      <c r="B38" s="229" t="s">
        <v>766</v>
      </c>
      <c r="C38" s="229" t="s">
        <v>767</v>
      </c>
      <c r="D38" s="230">
        <v>36337</v>
      </c>
      <c r="E38" s="211">
        <v>6267225770</v>
      </c>
      <c r="F38" s="230">
        <v>44210</v>
      </c>
      <c r="G38" s="210"/>
      <c r="H38" s="211" t="s">
        <v>19</v>
      </c>
      <c r="I38" s="211" t="s">
        <v>20</v>
      </c>
      <c r="J38" s="211" t="s">
        <v>160</v>
      </c>
      <c r="K38" s="211" t="s">
        <v>161</v>
      </c>
      <c r="L38" s="211" t="s">
        <v>162</v>
      </c>
      <c r="M38" s="211" t="s">
        <v>163</v>
      </c>
      <c r="N38" s="211"/>
      <c r="O38" s="211"/>
      <c r="P38" s="211" t="s">
        <v>166</v>
      </c>
      <c r="Q38" s="211"/>
      <c r="R38" s="213" t="s">
        <v>168</v>
      </c>
      <c r="S38" s="96">
        <v>250</v>
      </c>
    </row>
    <row r="39" spans="1:19" ht="24.95" customHeight="1">
      <c r="A39" s="132">
        <v>23</v>
      </c>
      <c r="B39" s="232" t="s">
        <v>97</v>
      </c>
      <c r="C39" s="232" t="s">
        <v>572</v>
      </c>
      <c r="D39" s="231">
        <v>36865</v>
      </c>
      <c r="E39" s="125">
        <v>9893445811</v>
      </c>
      <c r="F39" s="231">
        <v>44097</v>
      </c>
      <c r="G39" s="127"/>
      <c r="H39" s="125" t="s">
        <v>19</v>
      </c>
      <c r="I39" s="125" t="s">
        <v>16</v>
      </c>
      <c r="J39" s="125" t="s">
        <v>160</v>
      </c>
      <c r="K39" s="125" t="s">
        <v>161</v>
      </c>
      <c r="L39" s="125" t="s">
        <v>162</v>
      </c>
      <c r="M39" s="125" t="s">
        <v>250</v>
      </c>
      <c r="N39" s="125"/>
      <c r="O39" s="125" t="s">
        <v>165</v>
      </c>
      <c r="P39" s="125"/>
      <c r="Q39" s="125"/>
      <c r="R39" s="133" t="s">
        <v>168</v>
      </c>
      <c r="S39" s="96">
        <v>250</v>
      </c>
    </row>
    <row r="40" spans="1:19" ht="24.95" customHeight="1">
      <c r="A40" s="132">
        <v>24</v>
      </c>
      <c r="B40" s="232" t="s">
        <v>573</v>
      </c>
      <c r="C40" s="232" t="s">
        <v>319</v>
      </c>
      <c r="D40" s="231">
        <v>37234</v>
      </c>
      <c r="E40" s="125">
        <v>7749096955</v>
      </c>
      <c r="F40" s="231">
        <v>44067</v>
      </c>
      <c r="G40" s="127"/>
      <c r="H40" s="125" t="s">
        <v>19</v>
      </c>
      <c r="I40" s="125" t="s">
        <v>16</v>
      </c>
      <c r="J40" s="125" t="s">
        <v>160</v>
      </c>
      <c r="K40" s="125" t="s">
        <v>161</v>
      </c>
      <c r="L40" s="125" t="s">
        <v>162</v>
      </c>
      <c r="M40" s="125"/>
      <c r="N40" s="125" t="s">
        <v>164</v>
      </c>
      <c r="O40" s="125"/>
      <c r="P40" s="125" t="s">
        <v>166</v>
      </c>
      <c r="Q40" s="125"/>
      <c r="R40" s="133" t="s">
        <v>168</v>
      </c>
      <c r="S40" s="96">
        <v>250</v>
      </c>
    </row>
    <row r="41" spans="1:19" ht="24.95" customHeight="1">
      <c r="A41" s="132">
        <v>25</v>
      </c>
      <c r="B41" s="232" t="s">
        <v>574</v>
      </c>
      <c r="C41" s="232" t="s">
        <v>575</v>
      </c>
      <c r="D41" s="231">
        <v>37536</v>
      </c>
      <c r="E41" s="125">
        <v>6261758663</v>
      </c>
      <c r="F41" s="231">
        <v>44081</v>
      </c>
      <c r="G41" s="127"/>
      <c r="H41" s="125" t="s">
        <v>19</v>
      </c>
      <c r="I41" s="125" t="s">
        <v>16</v>
      </c>
      <c r="J41" s="125" t="s">
        <v>160</v>
      </c>
      <c r="K41" s="125" t="s">
        <v>161</v>
      </c>
      <c r="L41" s="125"/>
      <c r="M41" s="125"/>
      <c r="N41" s="125"/>
      <c r="O41" s="125" t="s">
        <v>165</v>
      </c>
      <c r="P41" s="125" t="s">
        <v>166</v>
      </c>
      <c r="Q41" s="125" t="s">
        <v>167</v>
      </c>
      <c r="R41" s="133" t="s">
        <v>168</v>
      </c>
      <c r="S41" s="96">
        <v>250</v>
      </c>
    </row>
    <row r="42" spans="1:19" ht="24.95" customHeight="1">
      <c r="A42" s="132">
        <v>26</v>
      </c>
      <c r="B42" s="232" t="s">
        <v>576</v>
      </c>
      <c r="C42" s="232" t="s">
        <v>577</v>
      </c>
      <c r="D42" s="231">
        <v>36769</v>
      </c>
      <c r="E42" s="125">
        <v>6260560499</v>
      </c>
      <c r="F42" s="231">
        <v>44090</v>
      </c>
      <c r="G42" s="127"/>
      <c r="H42" s="125" t="s">
        <v>19</v>
      </c>
      <c r="I42" s="125" t="s">
        <v>20</v>
      </c>
      <c r="J42" s="125" t="s">
        <v>160</v>
      </c>
      <c r="K42" s="125" t="s">
        <v>161</v>
      </c>
      <c r="L42" s="125"/>
      <c r="M42" s="125" t="s">
        <v>250</v>
      </c>
      <c r="N42" s="125" t="s">
        <v>164</v>
      </c>
      <c r="O42" s="125"/>
      <c r="P42" s="125" t="s">
        <v>166</v>
      </c>
      <c r="Q42" s="125"/>
      <c r="R42" s="133" t="s">
        <v>168</v>
      </c>
      <c r="S42" s="96">
        <v>250</v>
      </c>
    </row>
    <row r="43" spans="1:19" ht="24.95" customHeight="1">
      <c r="A43" s="132">
        <v>27</v>
      </c>
      <c r="B43" s="232" t="s">
        <v>578</v>
      </c>
      <c r="C43" s="232" t="s">
        <v>579</v>
      </c>
      <c r="D43" s="231">
        <v>37700</v>
      </c>
      <c r="E43" s="125">
        <v>7000475280</v>
      </c>
      <c r="F43" s="231">
        <v>44067</v>
      </c>
      <c r="G43" s="127"/>
      <c r="H43" s="125" t="s">
        <v>19</v>
      </c>
      <c r="I43" s="125" t="s">
        <v>16</v>
      </c>
      <c r="J43" s="125" t="s">
        <v>160</v>
      </c>
      <c r="K43" s="125" t="s">
        <v>161</v>
      </c>
      <c r="L43" s="125"/>
      <c r="M43" s="125" t="s">
        <v>250</v>
      </c>
      <c r="N43" s="125" t="s">
        <v>164</v>
      </c>
      <c r="O43" s="125"/>
      <c r="P43" s="125" t="s">
        <v>166</v>
      </c>
      <c r="Q43" s="125"/>
      <c r="R43" s="133" t="s">
        <v>168</v>
      </c>
      <c r="S43" s="96">
        <v>250</v>
      </c>
    </row>
    <row r="44" spans="1:19" ht="24.95" customHeight="1">
      <c r="A44" s="132">
        <v>28</v>
      </c>
      <c r="B44" s="232" t="s">
        <v>580</v>
      </c>
      <c r="C44" s="232" t="s">
        <v>213</v>
      </c>
      <c r="D44" s="231">
        <v>37611</v>
      </c>
      <c r="E44" s="125">
        <v>7067212785</v>
      </c>
      <c r="F44" s="231">
        <v>44085</v>
      </c>
      <c r="G44" s="127"/>
      <c r="H44" s="125" t="s">
        <v>19</v>
      </c>
      <c r="I44" s="125" t="s">
        <v>20</v>
      </c>
      <c r="J44" s="125" t="s">
        <v>160</v>
      </c>
      <c r="K44" s="125" t="s">
        <v>161</v>
      </c>
      <c r="L44" s="125"/>
      <c r="M44" s="125" t="s">
        <v>250</v>
      </c>
      <c r="N44" s="125" t="s">
        <v>164</v>
      </c>
      <c r="O44" s="125"/>
      <c r="P44" s="125" t="s">
        <v>166</v>
      </c>
      <c r="Q44" s="125"/>
      <c r="R44" s="133" t="s">
        <v>168</v>
      </c>
      <c r="S44" s="96">
        <v>250</v>
      </c>
    </row>
    <row r="45" spans="1:19" ht="24.95" customHeight="1">
      <c r="A45" s="132">
        <v>29</v>
      </c>
      <c r="B45" s="229" t="s">
        <v>764</v>
      </c>
      <c r="C45" s="229" t="s">
        <v>765</v>
      </c>
      <c r="D45" s="230">
        <v>37047</v>
      </c>
      <c r="E45" s="211">
        <v>8959542732</v>
      </c>
      <c r="F45" s="230">
        <v>44210</v>
      </c>
      <c r="G45" s="210"/>
      <c r="H45" s="211" t="s">
        <v>41</v>
      </c>
      <c r="I45" s="211" t="s">
        <v>20</v>
      </c>
      <c r="J45" s="211" t="s">
        <v>160</v>
      </c>
      <c r="K45" s="211" t="s">
        <v>161</v>
      </c>
      <c r="L45" s="211" t="s">
        <v>162</v>
      </c>
      <c r="M45" s="211" t="s">
        <v>163</v>
      </c>
      <c r="N45" s="211"/>
      <c r="O45" s="211"/>
      <c r="P45" s="211"/>
      <c r="Q45" s="211" t="s">
        <v>167</v>
      </c>
      <c r="R45" s="213" t="s">
        <v>168</v>
      </c>
      <c r="S45" s="96">
        <v>250</v>
      </c>
    </row>
    <row r="46" spans="1:19" ht="24.95" customHeight="1">
      <c r="A46" s="132">
        <v>30</v>
      </c>
      <c r="B46" s="232" t="s">
        <v>581</v>
      </c>
      <c r="C46" s="232" t="s">
        <v>582</v>
      </c>
      <c r="D46" s="231">
        <v>37282</v>
      </c>
      <c r="E46" s="125">
        <v>9977849957</v>
      </c>
      <c r="F46" s="336">
        <v>44063</v>
      </c>
      <c r="G46" s="127"/>
      <c r="H46" s="125" t="s">
        <v>19</v>
      </c>
      <c r="I46" s="125" t="s">
        <v>16</v>
      </c>
      <c r="J46" s="125" t="s">
        <v>160</v>
      </c>
      <c r="K46" s="125" t="s">
        <v>161</v>
      </c>
      <c r="L46" s="125" t="s">
        <v>162</v>
      </c>
      <c r="M46" s="125" t="s">
        <v>250</v>
      </c>
      <c r="N46" s="125"/>
      <c r="O46" s="125"/>
      <c r="P46" s="125" t="s">
        <v>166</v>
      </c>
      <c r="Q46" s="125"/>
      <c r="R46" s="133" t="s">
        <v>168</v>
      </c>
      <c r="S46" s="96">
        <v>250</v>
      </c>
    </row>
    <row r="47" spans="1:19" ht="24.95" customHeight="1">
      <c r="A47" s="132">
        <v>31</v>
      </c>
      <c r="B47" s="232" t="s">
        <v>583</v>
      </c>
      <c r="C47" s="232" t="s">
        <v>584</v>
      </c>
      <c r="D47" s="231">
        <v>37260</v>
      </c>
      <c r="E47" s="125">
        <v>6261607023</v>
      </c>
      <c r="F47" s="231">
        <v>44082</v>
      </c>
      <c r="G47" s="127"/>
      <c r="H47" s="125" t="s">
        <v>41</v>
      </c>
      <c r="I47" s="125" t="s">
        <v>16</v>
      </c>
      <c r="J47" s="125" t="s">
        <v>160</v>
      </c>
      <c r="K47" s="125" t="s">
        <v>161</v>
      </c>
      <c r="L47" s="125"/>
      <c r="M47" s="125" t="s">
        <v>250</v>
      </c>
      <c r="N47" s="125" t="s">
        <v>164</v>
      </c>
      <c r="O47" s="125"/>
      <c r="P47" s="125" t="s">
        <v>166</v>
      </c>
      <c r="Q47" s="125"/>
      <c r="R47" s="133" t="s">
        <v>168</v>
      </c>
      <c r="S47" s="96">
        <v>250</v>
      </c>
    </row>
    <row r="48" spans="1:19" ht="24.95" customHeight="1">
      <c r="A48" s="132">
        <v>32</v>
      </c>
      <c r="B48" s="229" t="s">
        <v>772</v>
      </c>
      <c r="C48" s="229" t="s">
        <v>773</v>
      </c>
      <c r="D48" s="230">
        <v>36982</v>
      </c>
      <c r="E48" s="211">
        <v>7772991480</v>
      </c>
      <c r="F48" s="230">
        <v>44210</v>
      </c>
      <c r="G48" s="210"/>
      <c r="H48" s="211" t="s">
        <v>41</v>
      </c>
      <c r="I48" s="211" t="s">
        <v>20</v>
      </c>
      <c r="J48" s="211" t="s">
        <v>160</v>
      </c>
      <c r="K48" s="211" t="s">
        <v>161</v>
      </c>
      <c r="L48" s="211"/>
      <c r="M48" s="211" t="s">
        <v>163</v>
      </c>
      <c r="N48" s="211" t="s">
        <v>164</v>
      </c>
      <c r="O48" s="211"/>
      <c r="P48" s="211" t="s">
        <v>166</v>
      </c>
      <c r="Q48" s="211"/>
      <c r="R48" s="213" t="s">
        <v>168</v>
      </c>
      <c r="S48" s="96">
        <v>250</v>
      </c>
    </row>
    <row r="49" spans="1:19" ht="24.95" customHeight="1" thickBot="1">
      <c r="A49" s="335">
        <v>33</v>
      </c>
      <c r="B49" s="234" t="s">
        <v>768</v>
      </c>
      <c r="C49" s="234" t="s">
        <v>769</v>
      </c>
      <c r="D49" s="235">
        <v>37557</v>
      </c>
      <c r="E49" s="217">
        <v>9575871759</v>
      </c>
      <c r="F49" s="235">
        <v>44210</v>
      </c>
      <c r="G49" s="218"/>
      <c r="H49" s="217" t="s">
        <v>18</v>
      </c>
      <c r="I49" s="217" t="s">
        <v>16</v>
      </c>
      <c r="J49" s="217" t="s">
        <v>160</v>
      </c>
      <c r="K49" s="217" t="s">
        <v>161</v>
      </c>
      <c r="L49" s="217"/>
      <c r="M49" s="217" t="s">
        <v>163</v>
      </c>
      <c r="N49" s="217"/>
      <c r="O49" s="217" t="s">
        <v>165</v>
      </c>
      <c r="P49" s="217"/>
      <c r="Q49" s="217" t="s">
        <v>167</v>
      </c>
      <c r="R49" s="219" t="s">
        <v>168</v>
      </c>
      <c r="S49" s="96">
        <v>250</v>
      </c>
    </row>
    <row r="50" spans="1:19" ht="24.95" customHeight="1" thickBot="1">
      <c r="A50" s="494" t="s">
        <v>21</v>
      </c>
      <c r="B50" s="495"/>
      <c r="C50" s="495"/>
      <c r="D50" s="495"/>
      <c r="E50" s="495"/>
      <c r="F50" s="495"/>
      <c r="G50" s="495"/>
      <c r="H50" s="495"/>
      <c r="I50" s="496"/>
      <c r="J50" s="208">
        <v>33</v>
      </c>
      <c r="K50" s="208">
        <v>33</v>
      </c>
      <c r="L50" s="208">
        <v>14</v>
      </c>
      <c r="M50" s="208">
        <v>29</v>
      </c>
      <c r="N50" s="208">
        <v>20</v>
      </c>
      <c r="O50" s="208">
        <v>7</v>
      </c>
      <c r="P50" s="208">
        <v>18</v>
      </c>
      <c r="Q50" s="208">
        <v>11</v>
      </c>
      <c r="R50" s="209">
        <v>33</v>
      </c>
    </row>
    <row r="51" spans="1:19" ht="15.75">
      <c r="A51" s="206"/>
      <c r="B51" s="206"/>
      <c r="C51" s="206"/>
      <c r="D51" s="206"/>
      <c r="E51" s="206"/>
      <c r="F51" s="206"/>
      <c r="G51" s="206"/>
      <c r="H51" s="206"/>
      <c r="I51" s="206"/>
      <c r="J51" s="207"/>
      <c r="K51" s="207"/>
      <c r="L51" s="207"/>
      <c r="M51" s="207"/>
      <c r="N51" s="207"/>
      <c r="O51" s="207"/>
      <c r="P51" s="207"/>
      <c r="Q51" s="207"/>
      <c r="R51" s="207"/>
    </row>
    <row r="52" spans="1:19" ht="15.75">
      <c r="A52" s="206"/>
      <c r="B52" s="206"/>
      <c r="C52" s="206"/>
      <c r="D52" s="206"/>
      <c r="E52" s="206"/>
      <c r="F52" s="206"/>
      <c r="G52" s="206"/>
      <c r="H52" s="206"/>
      <c r="I52" s="206"/>
      <c r="J52" s="207"/>
      <c r="K52" s="207"/>
      <c r="L52" s="207"/>
      <c r="M52" s="207"/>
      <c r="N52" s="207"/>
      <c r="O52" s="207"/>
      <c r="P52" s="207"/>
      <c r="Q52" s="207"/>
      <c r="R52" s="207"/>
    </row>
    <row r="53" spans="1:19" ht="18">
      <c r="A53" s="502" t="s">
        <v>541</v>
      </c>
      <c r="B53" s="502"/>
      <c r="C53" s="502"/>
      <c r="D53" s="503"/>
      <c r="E53" s="503"/>
      <c r="F53" s="502"/>
      <c r="G53" s="503"/>
      <c r="H53" s="502"/>
      <c r="I53" s="502"/>
      <c r="J53" s="502"/>
      <c r="K53" s="502"/>
      <c r="L53" s="502"/>
      <c r="M53" s="502"/>
      <c r="N53" s="502"/>
      <c r="O53" s="502"/>
      <c r="P53" s="502"/>
      <c r="Q53" s="502"/>
    </row>
    <row r="54" spans="1:19" ht="17.25">
      <c r="A54" s="462" t="s">
        <v>0</v>
      </c>
      <c r="B54" s="462"/>
      <c r="C54" s="462"/>
      <c r="D54" s="463"/>
      <c r="E54" s="463"/>
      <c r="F54" s="462"/>
      <c r="G54" s="463"/>
      <c r="H54" s="462"/>
      <c r="I54" s="462"/>
      <c r="J54" s="462"/>
      <c r="K54" s="462"/>
      <c r="L54" s="462"/>
      <c r="M54" s="462"/>
      <c r="N54" s="462"/>
      <c r="O54" s="462"/>
      <c r="P54" s="462"/>
      <c r="Q54" s="462"/>
    </row>
    <row r="55" spans="1:19" ht="17.25">
      <c r="A55" s="462" t="s">
        <v>155</v>
      </c>
      <c r="B55" s="462"/>
      <c r="C55" s="462"/>
      <c r="D55" s="463"/>
      <c r="E55" s="463"/>
      <c r="F55" s="462"/>
      <c r="G55" s="463"/>
      <c r="H55" s="462"/>
      <c r="I55" s="462"/>
      <c r="J55" s="462"/>
      <c r="K55" s="462"/>
      <c r="L55" s="462"/>
      <c r="M55" s="462"/>
      <c r="N55" s="462"/>
      <c r="O55" s="462"/>
      <c r="P55" s="462"/>
      <c r="Q55" s="462"/>
    </row>
    <row r="56" spans="1:19" ht="17.25">
      <c r="A56" s="462" t="s">
        <v>2</v>
      </c>
      <c r="B56" s="462"/>
      <c r="C56" s="462"/>
      <c r="D56" s="463"/>
      <c r="E56" s="463"/>
      <c r="F56" s="462"/>
      <c r="G56" s="463"/>
      <c r="H56" s="462"/>
      <c r="I56" s="462"/>
      <c r="J56" s="462"/>
      <c r="K56" s="462"/>
      <c r="L56" s="462"/>
      <c r="M56" s="462"/>
      <c r="N56" s="462"/>
      <c r="O56" s="462"/>
      <c r="P56" s="462"/>
      <c r="Q56" s="462"/>
    </row>
    <row r="57" spans="1:19" ht="18" thickBot="1">
      <c r="A57" s="462" t="s">
        <v>156</v>
      </c>
      <c r="B57" s="462"/>
      <c r="C57" s="462"/>
      <c r="D57" s="463"/>
      <c r="E57" s="463"/>
      <c r="F57" s="462"/>
      <c r="G57" s="463"/>
      <c r="H57" s="462"/>
      <c r="I57" s="462"/>
      <c r="J57" s="462"/>
      <c r="K57" s="462"/>
      <c r="L57" s="462"/>
      <c r="M57" s="462"/>
      <c r="N57" s="462"/>
      <c r="O57" s="462"/>
      <c r="P57" s="462"/>
      <c r="Q57" s="462"/>
    </row>
    <row r="58" spans="1:19" ht="19.5" customHeight="1">
      <c r="A58" s="464" t="s">
        <v>4</v>
      </c>
      <c r="B58" s="500" t="s">
        <v>5</v>
      </c>
      <c r="C58" s="500" t="s">
        <v>6</v>
      </c>
      <c r="D58" s="468" t="s">
        <v>7</v>
      </c>
      <c r="E58" s="468" t="s">
        <v>157</v>
      </c>
      <c r="F58" s="468" t="s">
        <v>158</v>
      </c>
      <c r="G58" s="468" t="s">
        <v>10</v>
      </c>
      <c r="H58" s="490" t="s">
        <v>585</v>
      </c>
      <c r="I58" s="468" t="s">
        <v>12</v>
      </c>
      <c r="J58" s="492" t="s">
        <v>13</v>
      </c>
      <c r="K58" s="492"/>
      <c r="L58" s="492"/>
      <c r="M58" s="492"/>
      <c r="N58" s="492"/>
      <c r="O58" s="492"/>
      <c r="P58" s="492"/>
      <c r="Q58" s="492"/>
      <c r="R58" s="493"/>
    </row>
    <row r="59" spans="1:19" ht="24.75" customHeight="1" thickBot="1">
      <c r="A59" s="514"/>
      <c r="B59" s="515"/>
      <c r="C59" s="515"/>
      <c r="D59" s="510"/>
      <c r="E59" s="510"/>
      <c r="F59" s="510"/>
      <c r="G59" s="510"/>
      <c r="H59" s="517"/>
      <c r="I59" s="510"/>
      <c r="J59" s="236" t="s">
        <v>160</v>
      </c>
      <c r="K59" s="236" t="s">
        <v>161</v>
      </c>
      <c r="L59" s="236" t="s">
        <v>162</v>
      </c>
      <c r="M59" s="236" t="s">
        <v>163</v>
      </c>
      <c r="N59" s="236" t="s">
        <v>164</v>
      </c>
      <c r="O59" s="236" t="s">
        <v>165</v>
      </c>
      <c r="P59" s="236" t="s">
        <v>166</v>
      </c>
      <c r="Q59" s="236" t="s">
        <v>167</v>
      </c>
      <c r="R59" s="237" t="s">
        <v>168</v>
      </c>
    </row>
    <row r="60" spans="1:19" ht="24.95" customHeight="1">
      <c r="A60" s="66">
        <v>1</v>
      </c>
      <c r="B60" s="81" t="s">
        <v>256</v>
      </c>
      <c r="C60" s="81" t="s">
        <v>257</v>
      </c>
      <c r="D60" s="82">
        <v>36295</v>
      </c>
      <c r="E60" s="80">
        <v>7440397717</v>
      </c>
      <c r="F60" s="340">
        <v>44191</v>
      </c>
      <c r="G60" s="65" t="s">
        <v>972</v>
      </c>
      <c r="H60" s="80" t="s">
        <v>19</v>
      </c>
      <c r="I60" s="80" t="s">
        <v>16</v>
      </c>
      <c r="J60" s="88" t="s">
        <v>160</v>
      </c>
      <c r="K60" s="88" t="s">
        <v>161</v>
      </c>
      <c r="L60" s="88"/>
      <c r="M60" s="88" t="s">
        <v>163</v>
      </c>
      <c r="N60" s="88" t="s">
        <v>164</v>
      </c>
      <c r="O60" s="88"/>
      <c r="P60" s="88" t="s">
        <v>166</v>
      </c>
      <c r="Q60" s="88"/>
      <c r="R60" s="91"/>
      <c r="S60" s="96">
        <v>100</v>
      </c>
    </row>
    <row r="61" spans="1:19" ht="24.95" customHeight="1">
      <c r="A61" s="1">
        <v>2</v>
      </c>
      <c r="B61" s="84" t="s">
        <v>258</v>
      </c>
      <c r="C61" s="84" t="s">
        <v>259</v>
      </c>
      <c r="D61" s="85">
        <v>37078</v>
      </c>
      <c r="E61" s="83">
        <v>8871064665</v>
      </c>
      <c r="F61" s="338">
        <v>44188</v>
      </c>
      <c r="G61" s="64" t="s">
        <v>973</v>
      </c>
      <c r="H61" s="83" t="s">
        <v>19</v>
      </c>
      <c r="I61" s="83" t="s">
        <v>20</v>
      </c>
      <c r="J61" s="68" t="s">
        <v>160</v>
      </c>
      <c r="K61" s="68" t="s">
        <v>161</v>
      </c>
      <c r="L61" s="68"/>
      <c r="M61" s="68"/>
      <c r="N61" s="68" t="s">
        <v>164</v>
      </c>
      <c r="O61" s="68"/>
      <c r="P61" s="68" t="s">
        <v>166</v>
      </c>
      <c r="Q61" s="68" t="s">
        <v>167</v>
      </c>
      <c r="R61" s="74"/>
      <c r="S61" s="96">
        <v>100</v>
      </c>
    </row>
    <row r="62" spans="1:19" ht="24.95" customHeight="1">
      <c r="A62" s="1">
        <v>3</v>
      </c>
      <c r="B62" s="84" t="s">
        <v>260</v>
      </c>
      <c r="C62" s="84" t="s">
        <v>261</v>
      </c>
      <c r="D62" s="85">
        <v>37241</v>
      </c>
      <c r="E62" s="83">
        <v>7389810648</v>
      </c>
      <c r="F62" s="338">
        <v>44187</v>
      </c>
      <c r="G62" s="64" t="s">
        <v>974</v>
      </c>
      <c r="H62" s="83" t="s">
        <v>19</v>
      </c>
      <c r="I62" s="83" t="s">
        <v>20</v>
      </c>
      <c r="J62" s="68" t="s">
        <v>160</v>
      </c>
      <c r="K62" s="68" t="s">
        <v>161</v>
      </c>
      <c r="L62" s="68"/>
      <c r="M62" s="68" t="s">
        <v>163</v>
      </c>
      <c r="N62" s="68" t="s">
        <v>164</v>
      </c>
      <c r="O62" s="68"/>
      <c r="P62" s="68" t="s">
        <v>166</v>
      </c>
      <c r="Q62" s="68"/>
      <c r="R62" s="74"/>
      <c r="S62" s="96">
        <v>100</v>
      </c>
    </row>
    <row r="63" spans="1:19" ht="24.95" customHeight="1">
      <c r="A63" s="1">
        <v>4</v>
      </c>
      <c r="B63" s="84" t="s">
        <v>262</v>
      </c>
      <c r="C63" s="84" t="s">
        <v>263</v>
      </c>
      <c r="D63" s="85">
        <v>36175</v>
      </c>
      <c r="E63" s="83">
        <v>6260311869</v>
      </c>
      <c r="F63" s="338">
        <v>44191</v>
      </c>
      <c r="G63" s="64" t="s">
        <v>975</v>
      </c>
      <c r="H63" s="83" t="s">
        <v>19</v>
      </c>
      <c r="I63" s="83" t="s">
        <v>16</v>
      </c>
      <c r="J63" s="68" t="s">
        <v>160</v>
      </c>
      <c r="K63" s="68" t="s">
        <v>161</v>
      </c>
      <c r="L63" s="68"/>
      <c r="M63" s="68"/>
      <c r="N63" s="68" t="s">
        <v>164</v>
      </c>
      <c r="O63" s="68"/>
      <c r="P63" s="68" t="s">
        <v>166</v>
      </c>
      <c r="Q63" s="68" t="s">
        <v>167</v>
      </c>
      <c r="R63" s="74"/>
      <c r="S63" s="96">
        <v>100</v>
      </c>
    </row>
    <row r="64" spans="1:19" ht="24.95" customHeight="1">
      <c r="A64" s="1">
        <v>5</v>
      </c>
      <c r="B64" s="84" t="s">
        <v>264</v>
      </c>
      <c r="C64" s="84" t="s">
        <v>265</v>
      </c>
      <c r="D64" s="85">
        <v>36684</v>
      </c>
      <c r="E64" s="83">
        <v>9753785439</v>
      </c>
      <c r="F64" s="338">
        <v>44191</v>
      </c>
      <c r="G64" s="64" t="s">
        <v>976</v>
      </c>
      <c r="H64" s="83" t="s">
        <v>19</v>
      </c>
      <c r="I64" s="83" t="s">
        <v>16</v>
      </c>
      <c r="J64" s="68" t="s">
        <v>160</v>
      </c>
      <c r="K64" s="68" t="s">
        <v>161</v>
      </c>
      <c r="L64" s="68"/>
      <c r="M64" s="68" t="s">
        <v>163</v>
      </c>
      <c r="N64" s="68" t="s">
        <v>164</v>
      </c>
      <c r="O64" s="68"/>
      <c r="P64" s="68" t="s">
        <v>166</v>
      </c>
      <c r="Q64" s="68"/>
      <c r="R64" s="74"/>
      <c r="S64" s="96">
        <v>100</v>
      </c>
    </row>
    <row r="65" spans="1:19" ht="24.95" customHeight="1">
      <c r="A65" s="1">
        <v>6</v>
      </c>
      <c r="B65" s="84" t="s">
        <v>266</v>
      </c>
      <c r="C65" s="84" t="s">
        <v>267</v>
      </c>
      <c r="D65" s="85">
        <v>36952</v>
      </c>
      <c r="E65" s="83">
        <v>7415790510</v>
      </c>
      <c r="F65" s="338">
        <v>44187</v>
      </c>
      <c r="G65" s="64" t="s">
        <v>977</v>
      </c>
      <c r="H65" s="83" t="s">
        <v>15</v>
      </c>
      <c r="I65" s="83" t="s">
        <v>20</v>
      </c>
      <c r="J65" s="68" t="s">
        <v>160</v>
      </c>
      <c r="K65" s="68" t="s">
        <v>161</v>
      </c>
      <c r="L65" s="68"/>
      <c r="M65" s="68" t="s">
        <v>163</v>
      </c>
      <c r="N65" s="68" t="s">
        <v>164</v>
      </c>
      <c r="O65" s="68"/>
      <c r="P65" s="68" t="s">
        <v>166</v>
      </c>
      <c r="Q65" s="68"/>
      <c r="R65" s="74"/>
      <c r="S65" s="96">
        <v>100</v>
      </c>
    </row>
    <row r="66" spans="1:19" ht="24.95" customHeight="1">
      <c r="A66" s="66">
        <v>7</v>
      </c>
      <c r="B66" s="81" t="s">
        <v>268</v>
      </c>
      <c r="C66" s="81" t="s">
        <v>269</v>
      </c>
      <c r="D66" s="82">
        <v>37116</v>
      </c>
      <c r="E66" s="80">
        <v>9009133171</v>
      </c>
      <c r="F66" s="340">
        <v>44188</v>
      </c>
      <c r="G66" s="64" t="s">
        <v>978</v>
      </c>
      <c r="H66" s="80" t="s">
        <v>19</v>
      </c>
      <c r="I66" s="80" t="s">
        <v>20</v>
      </c>
      <c r="J66" s="88" t="s">
        <v>160</v>
      </c>
      <c r="K66" s="88" t="s">
        <v>161</v>
      </c>
      <c r="L66" s="88" t="s">
        <v>162</v>
      </c>
      <c r="M66" s="88" t="s">
        <v>163</v>
      </c>
      <c r="N66" s="88" t="s">
        <v>164</v>
      </c>
      <c r="O66" s="88"/>
      <c r="P66" s="88"/>
      <c r="Q66" s="88"/>
      <c r="R66" s="91"/>
      <c r="S66" s="96">
        <v>100</v>
      </c>
    </row>
    <row r="67" spans="1:19" ht="24.95" customHeight="1">
      <c r="A67" s="1">
        <v>8</v>
      </c>
      <c r="B67" s="84" t="s">
        <v>270</v>
      </c>
      <c r="C67" s="84" t="s">
        <v>271</v>
      </c>
      <c r="D67" s="85">
        <v>36453</v>
      </c>
      <c r="E67" s="83">
        <v>9907521492</v>
      </c>
      <c r="F67" s="338">
        <v>44196</v>
      </c>
      <c r="G67" s="64" t="s">
        <v>979</v>
      </c>
      <c r="H67" s="83" t="s">
        <v>19</v>
      </c>
      <c r="I67" s="83" t="s">
        <v>20</v>
      </c>
      <c r="J67" s="68" t="s">
        <v>160</v>
      </c>
      <c r="K67" s="68" t="s">
        <v>161</v>
      </c>
      <c r="L67" s="68" t="s">
        <v>162</v>
      </c>
      <c r="M67" s="68" t="s">
        <v>163</v>
      </c>
      <c r="N67" s="68" t="s">
        <v>164</v>
      </c>
      <c r="O67" s="68"/>
      <c r="P67" s="68"/>
      <c r="Q67" s="68"/>
      <c r="R67" s="74"/>
      <c r="S67" s="96">
        <v>100</v>
      </c>
    </row>
    <row r="68" spans="1:19" ht="24.95" customHeight="1">
      <c r="A68" s="1">
        <v>9</v>
      </c>
      <c r="B68" s="84" t="s">
        <v>272</v>
      </c>
      <c r="C68" s="84" t="s">
        <v>273</v>
      </c>
      <c r="D68" s="85">
        <v>36355</v>
      </c>
      <c r="E68" s="83">
        <v>9098100482</v>
      </c>
      <c r="F68" s="338">
        <v>44187</v>
      </c>
      <c r="G68" s="64" t="s">
        <v>980</v>
      </c>
      <c r="H68" s="83" t="s">
        <v>19</v>
      </c>
      <c r="I68" s="83" t="s">
        <v>20</v>
      </c>
      <c r="J68" s="68" t="s">
        <v>160</v>
      </c>
      <c r="K68" s="68" t="s">
        <v>161</v>
      </c>
      <c r="L68" s="68"/>
      <c r="M68" s="68" t="s">
        <v>163</v>
      </c>
      <c r="N68" s="68" t="s">
        <v>164</v>
      </c>
      <c r="O68" s="68"/>
      <c r="P68" s="68" t="s">
        <v>166</v>
      </c>
      <c r="Q68" s="68"/>
      <c r="R68" s="74"/>
      <c r="S68" s="96">
        <v>100</v>
      </c>
    </row>
    <row r="69" spans="1:19" ht="24.95" customHeight="1">
      <c r="A69" s="1">
        <v>10</v>
      </c>
      <c r="B69" s="84" t="s">
        <v>274</v>
      </c>
      <c r="C69" s="84" t="s">
        <v>275</v>
      </c>
      <c r="D69" s="85">
        <v>36600</v>
      </c>
      <c r="E69" s="83">
        <v>8839882101</v>
      </c>
      <c r="F69" s="338">
        <v>44191</v>
      </c>
      <c r="G69" s="64" t="s">
        <v>981</v>
      </c>
      <c r="H69" s="83" t="s">
        <v>19</v>
      </c>
      <c r="I69" s="83" t="s">
        <v>16</v>
      </c>
      <c r="J69" s="68" t="s">
        <v>160</v>
      </c>
      <c r="K69" s="68" t="s">
        <v>161</v>
      </c>
      <c r="L69" s="68" t="s">
        <v>162</v>
      </c>
      <c r="M69" s="68" t="s">
        <v>163</v>
      </c>
      <c r="N69" s="68"/>
      <c r="O69" s="68"/>
      <c r="P69" s="68" t="s">
        <v>166</v>
      </c>
      <c r="Q69" s="68"/>
      <c r="R69" s="74"/>
      <c r="S69" s="96">
        <v>100</v>
      </c>
    </row>
    <row r="70" spans="1:19" ht="24.95" customHeight="1">
      <c r="A70" s="1">
        <v>11</v>
      </c>
      <c r="B70" s="84" t="s">
        <v>276</v>
      </c>
      <c r="C70" s="84" t="s">
        <v>277</v>
      </c>
      <c r="D70" s="85">
        <v>36474</v>
      </c>
      <c r="E70" s="83">
        <v>7771063077</v>
      </c>
      <c r="F70" s="338">
        <v>44195</v>
      </c>
      <c r="G70" s="64" t="s">
        <v>982</v>
      </c>
      <c r="H70" s="83" t="s">
        <v>19</v>
      </c>
      <c r="I70" s="83" t="s">
        <v>16</v>
      </c>
      <c r="J70" s="68" t="s">
        <v>160</v>
      </c>
      <c r="K70" s="68" t="s">
        <v>161</v>
      </c>
      <c r="L70" s="68"/>
      <c r="M70" s="68"/>
      <c r="N70" s="68" t="s">
        <v>164</v>
      </c>
      <c r="O70" s="68"/>
      <c r="P70" s="68" t="s">
        <v>166</v>
      </c>
      <c r="Q70" s="68" t="s">
        <v>167</v>
      </c>
      <c r="R70" s="74"/>
      <c r="S70" s="96">
        <v>100</v>
      </c>
    </row>
    <row r="71" spans="1:19" ht="24.95" customHeight="1">
      <c r="A71" s="1">
        <v>12</v>
      </c>
      <c r="B71" s="84" t="s">
        <v>278</v>
      </c>
      <c r="C71" s="84" t="s">
        <v>279</v>
      </c>
      <c r="D71" s="85">
        <v>37118</v>
      </c>
      <c r="E71" s="83">
        <v>9977379000</v>
      </c>
      <c r="F71" s="338">
        <v>44207</v>
      </c>
      <c r="G71" s="64" t="s">
        <v>983</v>
      </c>
      <c r="H71" s="83" t="s">
        <v>18</v>
      </c>
      <c r="I71" s="83" t="s">
        <v>16</v>
      </c>
      <c r="J71" s="68" t="s">
        <v>160</v>
      </c>
      <c r="K71" s="68" t="s">
        <v>161</v>
      </c>
      <c r="L71" s="68"/>
      <c r="M71" s="68"/>
      <c r="N71" s="68" t="s">
        <v>164</v>
      </c>
      <c r="O71" s="68"/>
      <c r="P71" s="68" t="s">
        <v>166</v>
      </c>
      <c r="Q71" s="68" t="s">
        <v>167</v>
      </c>
      <c r="R71" s="74"/>
      <c r="S71" s="96">
        <v>100</v>
      </c>
    </row>
    <row r="72" spans="1:19" ht="24.95" customHeight="1">
      <c r="A72" s="1">
        <v>13</v>
      </c>
      <c r="B72" s="84" t="s">
        <v>281</v>
      </c>
      <c r="C72" s="84" t="s">
        <v>282</v>
      </c>
      <c r="D72" s="85">
        <v>37292</v>
      </c>
      <c r="E72" s="83">
        <v>6266274246</v>
      </c>
      <c r="F72" s="338">
        <v>44188</v>
      </c>
      <c r="G72" s="64" t="s">
        <v>984</v>
      </c>
      <c r="H72" s="83" t="s">
        <v>19</v>
      </c>
      <c r="I72" s="83" t="s">
        <v>16</v>
      </c>
      <c r="J72" s="68" t="s">
        <v>160</v>
      </c>
      <c r="K72" s="68" t="s">
        <v>161</v>
      </c>
      <c r="L72" s="68" t="s">
        <v>162</v>
      </c>
      <c r="M72" s="68"/>
      <c r="N72" s="68" t="s">
        <v>164</v>
      </c>
      <c r="O72" s="68"/>
      <c r="P72" s="68" t="s">
        <v>166</v>
      </c>
      <c r="Q72" s="68"/>
      <c r="R72" s="74"/>
      <c r="S72" s="96">
        <v>100</v>
      </c>
    </row>
    <row r="73" spans="1:19" ht="24.95" customHeight="1">
      <c r="A73" s="1">
        <v>14</v>
      </c>
      <c r="B73" s="84" t="s">
        <v>283</v>
      </c>
      <c r="C73" s="84" t="s">
        <v>284</v>
      </c>
      <c r="D73" s="85">
        <v>36814</v>
      </c>
      <c r="E73" s="83">
        <v>9340426388</v>
      </c>
      <c r="F73" s="338">
        <v>44189</v>
      </c>
      <c r="G73" s="64" t="s">
        <v>985</v>
      </c>
      <c r="H73" s="83" t="s">
        <v>19</v>
      </c>
      <c r="I73" s="83" t="s">
        <v>16</v>
      </c>
      <c r="J73" s="68" t="s">
        <v>160</v>
      </c>
      <c r="K73" s="68" t="s">
        <v>161</v>
      </c>
      <c r="L73" s="68" t="s">
        <v>162</v>
      </c>
      <c r="M73" s="68"/>
      <c r="N73" s="68" t="s">
        <v>164</v>
      </c>
      <c r="O73" s="68"/>
      <c r="P73" s="68" t="s">
        <v>166</v>
      </c>
      <c r="Q73" s="68"/>
      <c r="R73" s="74"/>
      <c r="S73" s="96">
        <v>100</v>
      </c>
    </row>
    <row r="74" spans="1:19" ht="24.95" customHeight="1">
      <c r="A74" s="1">
        <v>15</v>
      </c>
      <c r="B74" s="84" t="s">
        <v>285</v>
      </c>
      <c r="C74" s="84" t="s">
        <v>286</v>
      </c>
      <c r="D74" s="85">
        <v>35973</v>
      </c>
      <c r="E74" s="83">
        <v>8770461455</v>
      </c>
      <c r="F74" s="338">
        <v>44193</v>
      </c>
      <c r="G74" s="64" t="s">
        <v>986</v>
      </c>
      <c r="H74" s="83" t="s">
        <v>19</v>
      </c>
      <c r="I74" s="83" t="s">
        <v>20</v>
      </c>
      <c r="J74" s="68" t="s">
        <v>160</v>
      </c>
      <c r="K74" s="68" t="s">
        <v>161</v>
      </c>
      <c r="L74" s="68"/>
      <c r="M74" s="68"/>
      <c r="N74" s="68" t="s">
        <v>164</v>
      </c>
      <c r="O74" s="68"/>
      <c r="P74" s="68" t="s">
        <v>166</v>
      </c>
      <c r="Q74" s="68" t="s">
        <v>167</v>
      </c>
      <c r="R74" s="74"/>
      <c r="S74" s="96">
        <v>100</v>
      </c>
    </row>
    <row r="75" spans="1:19" ht="24.95" customHeight="1" thickBot="1">
      <c r="A75" s="1">
        <v>16</v>
      </c>
      <c r="B75" s="84" t="s">
        <v>287</v>
      </c>
      <c r="C75" s="84" t="s">
        <v>288</v>
      </c>
      <c r="D75" s="85">
        <v>37423</v>
      </c>
      <c r="E75" s="83">
        <v>9977644858</v>
      </c>
      <c r="F75" s="338">
        <v>44194</v>
      </c>
      <c r="G75" s="64" t="s">
        <v>987</v>
      </c>
      <c r="H75" s="83" t="s">
        <v>19</v>
      </c>
      <c r="I75" s="83" t="s">
        <v>20</v>
      </c>
      <c r="J75" s="68" t="s">
        <v>160</v>
      </c>
      <c r="K75" s="68" t="s">
        <v>161</v>
      </c>
      <c r="L75" s="68"/>
      <c r="M75" s="68" t="s">
        <v>163</v>
      </c>
      <c r="N75" s="68" t="s">
        <v>164</v>
      </c>
      <c r="O75" s="68"/>
      <c r="P75" s="68" t="s">
        <v>166</v>
      </c>
      <c r="Q75" s="68"/>
      <c r="R75" s="74"/>
      <c r="S75" s="96">
        <v>100</v>
      </c>
    </row>
    <row r="76" spans="1:19" ht="24.95" customHeight="1" thickBot="1">
      <c r="A76" s="504" t="s">
        <v>21</v>
      </c>
      <c r="B76" s="505"/>
      <c r="C76" s="505"/>
      <c r="D76" s="506"/>
      <c r="E76" s="506"/>
      <c r="F76" s="505"/>
      <c r="G76" s="506"/>
      <c r="H76" s="505"/>
      <c r="I76" s="507"/>
      <c r="J76" s="72">
        <f>COUNTIF(J60:J75,"FC HIN.")</f>
        <v>16</v>
      </c>
      <c r="K76" s="72">
        <f>COUNTIF(K60:K75,"FC ENG.")</f>
        <v>16</v>
      </c>
      <c r="L76" s="72">
        <f>COUNTIF(L60:L75,"SOCI")</f>
        <v>5</v>
      </c>
      <c r="M76" s="72">
        <f>COUNTIF(M60:M75,"POLI. SCI")</f>
        <v>9</v>
      </c>
      <c r="N76" s="72">
        <f>COUNTIF(N60:N75,"HIN.LIT")</f>
        <v>15</v>
      </c>
      <c r="O76" s="72">
        <f t="shared" ref="O76:R76" si="0">COUNTIF(O60:O75,"FC HIN.")</f>
        <v>0</v>
      </c>
      <c r="P76" s="72">
        <f>COUNTIF(P60:P75,"GEO.")</f>
        <v>14</v>
      </c>
      <c r="Q76" s="72">
        <f>COUNTIF(Q60:Q75,"HISTO.")</f>
        <v>5</v>
      </c>
      <c r="R76" s="72">
        <f t="shared" si="0"/>
        <v>0</v>
      </c>
    </row>
    <row r="77" spans="1:19" ht="24.95" customHeight="1">
      <c r="A77" s="238"/>
      <c r="B77" s="238"/>
      <c r="C77" s="238"/>
      <c r="D77" s="78"/>
      <c r="E77" s="78"/>
      <c r="F77" s="238"/>
      <c r="G77" s="78"/>
      <c r="H77" s="238"/>
      <c r="I77" s="238"/>
      <c r="J77" s="79"/>
      <c r="K77" s="79"/>
      <c r="L77" s="79"/>
      <c r="M77" s="79"/>
      <c r="N77" s="79"/>
      <c r="O77" s="79"/>
      <c r="P77" s="79"/>
      <c r="Q77" s="79"/>
      <c r="R77" s="79"/>
    </row>
    <row r="78" spans="1:19" ht="18">
      <c r="A78" s="502" t="s">
        <v>541</v>
      </c>
      <c r="B78" s="502"/>
      <c r="C78" s="502"/>
      <c r="D78" s="503"/>
      <c r="E78" s="503"/>
      <c r="F78" s="502"/>
      <c r="G78" s="503"/>
      <c r="H78" s="502"/>
      <c r="I78" s="502"/>
      <c r="J78" s="502"/>
      <c r="K78" s="502"/>
      <c r="L78" s="502"/>
      <c r="M78" s="502"/>
      <c r="N78" s="502"/>
      <c r="O78" s="502"/>
      <c r="P78" s="502"/>
      <c r="Q78" s="502"/>
    </row>
    <row r="79" spans="1:19" ht="17.25">
      <c r="A79" s="462" t="s">
        <v>0</v>
      </c>
      <c r="B79" s="462"/>
      <c r="C79" s="462"/>
      <c r="D79" s="463"/>
      <c r="E79" s="463"/>
      <c r="F79" s="462"/>
      <c r="G79" s="463"/>
      <c r="H79" s="462"/>
      <c r="I79" s="462"/>
      <c r="J79" s="462"/>
      <c r="K79" s="462"/>
      <c r="L79" s="462"/>
      <c r="M79" s="462"/>
      <c r="N79" s="462"/>
      <c r="O79" s="462"/>
      <c r="P79" s="462"/>
      <c r="Q79" s="462"/>
    </row>
    <row r="80" spans="1:19" ht="17.25">
      <c r="A80" s="462" t="s">
        <v>155</v>
      </c>
      <c r="B80" s="462"/>
      <c r="C80" s="462"/>
      <c r="D80" s="463"/>
      <c r="E80" s="463"/>
      <c r="F80" s="462"/>
      <c r="G80" s="463"/>
      <c r="H80" s="462"/>
      <c r="I80" s="462"/>
      <c r="J80" s="462"/>
      <c r="K80" s="462"/>
      <c r="L80" s="462"/>
      <c r="M80" s="462"/>
      <c r="N80" s="462"/>
      <c r="O80" s="462"/>
      <c r="P80" s="462"/>
      <c r="Q80" s="462"/>
    </row>
    <row r="81" spans="1:19" ht="17.25">
      <c r="A81" s="462" t="s">
        <v>2</v>
      </c>
      <c r="B81" s="462"/>
      <c r="C81" s="462"/>
      <c r="D81" s="463"/>
      <c r="E81" s="463"/>
      <c r="F81" s="462"/>
      <c r="G81" s="463"/>
      <c r="H81" s="462"/>
      <c r="I81" s="462"/>
      <c r="J81" s="462"/>
      <c r="K81" s="462"/>
      <c r="L81" s="462"/>
      <c r="M81" s="462"/>
      <c r="N81" s="462"/>
      <c r="O81" s="462"/>
      <c r="P81" s="462"/>
      <c r="Q81" s="462"/>
    </row>
    <row r="82" spans="1:19" ht="18" thickBot="1">
      <c r="A82" s="462" t="s">
        <v>156</v>
      </c>
      <c r="B82" s="462"/>
      <c r="C82" s="462"/>
      <c r="D82" s="463"/>
      <c r="E82" s="463"/>
      <c r="F82" s="462"/>
      <c r="G82" s="463"/>
      <c r="H82" s="462"/>
      <c r="I82" s="462"/>
      <c r="J82" s="462"/>
      <c r="K82" s="462"/>
      <c r="L82" s="462"/>
      <c r="M82" s="462"/>
      <c r="N82" s="462"/>
      <c r="O82" s="462"/>
      <c r="P82" s="462"/>
      <c r="Q82" s="462"/>
    </row>
    <row r="83" spans="1:19" ht="20.25" customHeight="1">
      <c r="A83" s="464" t="s">
        <v>4</v>
      </c>
      <c r="B83" s="500" t="s">
        <v>5</v>
      </c>
      <c r="C83" s="500" t="s">
        <v>6</v>
      </c>
      <c r="D83" s="468" t="s">
        <v>7</v>
      </c>
      <c r="E83" s="508" t="s">
        <v>157</v>
      </c>
      <c r="F83" s="468" t="s">
        <v>158</v>
      </c>
      <c r="G83" s="468" t="s">
        <v>10</v>
      </c>
      <c r="H83" s="490" t="s">
        <v>585</v>
      </c>
      <c r="I83" s="468" t="s">
        <v>12</v>
      </c>
      <c r="J83" s="492" t="s">
        <v>13</v>
      </c>
      <c r="K83" s="492"/>
      <c r="L83" s="492"/>
      <c r="M83" s="492"/>
      <c r="N83" s="492"/>
      <c r="O83" s="492"/>
      <c r="P83" s="492"/>
      <c r="Q83" s="492"/>
      <c r="R83" s="493"/>
    </row>
    <row r="84" spans="1:19" ht="21.75" customHeight="1" thickBot="1">
      <c r="A84" s="465"/>
      <c r="B84" s="501"/>
      <c r="C84" s="501"/>
      <c r="D84" s="469"/>
      <c r="E84" s="516"/>
      <c r="F84" s="469"/>
      <c r="G84" s="469"/>
      <c r="H84" s="517"/>
      <c r="I84" s="469"/>
      <c r="J84" s="136" t="s">
        <v>160</v>
      </c>
      <c r="K84" s="136" t="s">
        <v>161</v>
      </c>
      <c r="L84" s="136" t="s">
        <v>162</v>
      </c>
      <c r="M84" s="136" t="s">
        <v>163</v>
      </c>
      <c r="N84" s="136" t="s">
        <v>164</v>
      </c>
      <c r="O84" s="136" t="s">
        <v>165</v>
      </c>
      <c r="P84" s="136" t="s">
        <v>166</v>
      </c>
      <c r="Q84" s="136" t="s">
        <v>167</v>
      </c>
      <c r="R84" s="137" t="s">
        <v>168</v>
      </c>
    </row>
    <row r="85" spans="1:19" ht="19.5" customHeight="1" thickBot="1">
      <c r="A85" s="497"/>
      <c r="B85" s="498"/>
      <c r="C85" s="498"/>
      <c r="D85" s="498"/>
      <c r="E85" s="498"/>
      <c r="F85" s="498"/>
      <c r="G85" s="498"/>
      <c r="H85" s="498"/>
      <c r="I85" s="499"/>
      <c r="J85" s="87">
        <v>16</v>
      </c>
      <c r="K85" s="87">
        <v>16</v>
      </c>
      <c r="L85" s="87">
        <v>5</v>
      </c>
      <c r="M85" s="87">
        <v>9</v>
      </c>
      <c r="N85" s="87">
        <v>15</v>
      </c>
      <c r="O85" s="87">
        <v>0</v>
      </c>
      <c r="P85" s="87">
        <v>14</v>
      </c>
      <c r="Q85" s="87">
        <v>5</v>
      </c>
      <c r="R85" s="77">
        <v>0</v>
      </c>
    </row>
    <row r="86" spans="1:19" ht="24.95" customHeight="1">
      <c r="A86" s="1">
        <v>17</v>
      </c>
      <c r="B86" s="239" t="s">
        <v>289</v>
      </c>
      <c r="C86" s="239" t="s">
        <v>290</v>
      </c>
      <c r="D86" s="85">
        <v>36686</v>
      </c>
      <c r="E86" s="83">
        <v>9907993247</v>
      </c>
      <c r="F86" s="338">
        <v>44188</v>
      </c>
      <c r="G86" s="64" t="s">
        <v>988</v>
      </c>
      <c r="H86" s="83" t="s">
        <v>19</v>
      </c>
      <c r="I86" s="83" t="s">
        <v>16</v>
      </c>
      <c r="J86" s="68" t="s">
        <v>160</v>
      </c>
      <c r="K86" s="68" t="s">
        <v>161</v>
      </c>
      <c r="L86" s="68" t="s">
        <v>162</v>
      </c>
      <c r="M86" s="68"/>
      <c r="N86" s="68" t="s">
        <v>164</v>
      </c>
      <c r="O86" s="68"/>
      <c r="P86" s="68" t="s">
        <v>166</v>
      </c>
      <c r="Q86" s="68"/>
      <c r="R86" s="74"/>
      <c r="S86" s="96">
        <v>100</v>
      </c>
    </row>
    <row r="87" spans="1:19" ht="24.95" customHeight="1">
      <c r="A87" s="1">
        <v>18</v>
      </c>
      <c r="B87" s="239" t="s">
        <v>291</v>
      </c>
      <c r="C87" s="239" t="s">
        <v>292</v>
      </c>
      <c r="D87" s="85">
        <v>35934</v>
      </c>
      <c r="E87" s="83">
        <v>6262326489</v>
      </c>
      <c r="F87" s="338">
        <v>44193</v>
      </c>
      <c r="G87" s="64" t="s">
        <v>989</v>
      </c>
      <c r="H87" s="83" t="s">
        <v>19</v>
      </c>
      <c r="I87" s="83" t="s">
        <v>16</v>
      </c>
      <c r="J87" s="68" t="s">
        <v>160</v>
      </c>
      <c r="K87" s="68" t="s">
        <v>161</v>
      </c>
      <c r="L87" s="68" t="s">
        <v>162</v>
      </c>
      <c r="M87" s="68" t="s">
        <v>163</v>
      </c>
      <c r="N87" s="68" t="s">
        <v>164</v>
      </c>
      <c r="O87" s="68"/>
      <c r="P87" s="68"/>
      <c r="Q87" s="68"/>
      <c r="R87" s="74"/>
      <c r="S87" s="96">
        <v>100</v>
      </c>
    </row>
    <row r="88" spans="1:19" ht="24.95" customHeight="1">
      <c r="A88" s="1">
        <v>19</v>
      </c>
      <c r="B88" s="239" t="s">
        <v>23</v>
      </c>
      <c r="C88" s="239" t="s">
        <v>293</v>
      </c>
      <c r="D88" s="85">
        <v>36350</v>
      </c>
      <c r="E88" s="83">
        <v>7987814495</v>
      </c>
      <c r="F88" s="338">
        <v>44191</v>
      </c>
      <c r="G88" s="64" t="s">
        <v>990</v>
      </c>
      <c r="H88" s="83" t="s">
        <v>19</v>
      </c>
      <c r="I88" s="83" t="s">
        <v>16</v>
      </c>
      <c r="J88" s="68" t="s">
        <v>160</v>
      </c>
      <c r="K88" s="68" t="s">
        <v>161</v>
      </c>
      <c r="L88" s="68"/>
      <c r="M88" s="68" t="s">
        <v>163</v>
      </c>
      <c r="N88" s="68" t="s">
        <v>164</v>
      </c>
      <c r="O88" s="68"/>
      <c r="P88" s="68" t="s">
        <v>166</v>
      </c>
      <c r="Q88" s="68"/>
      <c r="R88" s="74"/>
      <c r="S88" s="96">
        <v>100</v>
      </c>
    </row>
    <row r="89" spans="1:19" ht="24.95" customHeight="1">
      <c r="A89" s="1">
        <v>20</v>
      </c>
      <c r="B89" s="239" t="s">
        <v>294</v>
      </c>
      <c r="C89" s="239" t="s">
        <v>295</v>
      </c>
      <c r="D89" s="85">
        <v>37156</v>
      </c>
      <c r="E89" s="83">
        <v>8839770822</v>
      </c>
      <c r="F89" s="338">
        <v>44193</v>
      </c>
      <c r="G89" s="64" t="s">
        <v>991</v>
      </c>
      <c r="H89" s="83" t="s">
        <v>19</v>
      </c>
      <c r="I89" s="83" t="s">
        <v>16</v>
      </c>
      <c r="J89" s="68" t="s">
        <v>160</v>
      </c>
      <c r="K89" s="68" t="s">
        <v>161</v>
      </c>
      <c r="L89" s="68" t="s">
        <v>162</v>
      </c>
      <c r="M89" s="68"/>
      <c r="N89" s="68" t="s">
        <v>164</v>
      </c>
      <c r="O89" s="68"/>
      <c r="P89" s="68" t="s">
        <v>166</v>
      </c>
      <c r="Q89" s="68"/>
      <c r="R89" s="74"/>
      <c r="S89" s="96">
        <v>100</v>
      </c>
    </row>
    <row r="90" spans="1:19" ht="24.95" customHeight="1">
      <c r="A90" s="1">
        <v>21</v>
      </c>
      <c r="B90" s="155" t="s">
        <v>296</v>
      </c>
      <c r="C90" s="239" t="s">
        <v>297</v>
      </c>
      <c r="D90" s="85">
        <v>36796</v>
      </c>
      <c r="E90" s="83">
        <v>7470863410</v>
      </c>
      <c r="F90" s="338">
        <v>44191</v>
      </c>
      <c r="G90" s="64" t="s">
        <v>992</v>
      </c>
      <c r="H90" s="83" t="s">
        <v>15</v>
      </c>
      <c r="I90" s="83" t="s">
        <v>16</v>
      </c>
      <c r="J90" s="68" t="s">
        <v>160</v>
      </c>
      <c r="K90" s="68" t="s">
        <v>161</v>
      </c>
      <c r="L90" s="68"/>
      <c r="M90" s="68" t="s">
        <v>163</v>
      </c>
      <c r="N90" s="68" t="s">
        <v>164</v>
      </c>
      <c r="O90" s="68"/>
      <c r="P90" s="68"/>
      <c r="Q90" s="68" t="s">
        <v>167</v>
      </c>
      <c r="R90" s="74"/>
      <c r="S90" s="96">
        <v>100</v>
      </c>
    </row>
    <row r="91" spans="1:19" ht="24.95" customHeight="1">
      <c r="A91" s="1">
        <v>22</v>
      </c>
      <c r="B91" s="239" t="s">
        <v>298</v>
      </c>
      <c r="C91" s="239" t="s">
        <v>263</v>
      </c>
      <c r="D91" s="85">
        <v>36809</v>
      </c>
      <c r="E91" s="83">
        <v>7898349308</v>
      </c>
      <c r="F91" s="338">
        <v>44188</v>
      </c>
      <c r="G91" s="64" t="s">
        <v>993</v>
      </c>
      <c r="H91" s="83" t="s">
        <v>19</v>
      </c>
      <c r="I91" s="83" t="s">
        <v>20</v>
      </c>
      <c r="J91" s="68" t="s">
        <v>160</v>
      </c>
      <c r="K91" s="68" t="s">
        <v>161</v>
      </c>
      <c r="L91" s="68"/>
      <c r="M91" s="68" t="s">
        <v>163</v>
      </c>
      <c r="N91" s="68" t="s">
        <v>164</v>
      </c>
      <c r="O91" s="68"/>
      <c r="P91" s="68" t="s">
        <v>166</v>
      </c>
      <c r="Q91" s="68"/>
      <c r="R91" s="74"/>
      <c r="S91" s="96">
        <v>100</v>
      </c>
    </row>
    <row r="92" spans="1:19" ht="24.95" customHeight="1">
      <c r="A92" s="1">
        <v>23</v>
      </c>
      <c r="B92" s="239" t="s">
        <v>299</v>
      </c>
      <c r="C92" s="239" t="s">
        <v>300</v>
      </c>
      <c r="D92" s="85">
        <v>35099</v>
      </c>
      <c r="E92" s="83">
        <v>9826755473</v>
      </c>
      <c r="F92" s="338">
        <v>44189</v>
      </c>
      <c r="G92" s="64" t="s">
        <v>994</v>
      </c>
      <c r="H92" s="83" t="s">
        <v>41</v>
      </c>
      <c r="I92" s="83" t="s">
        <v>16</v>
      </c>
      <c r="J92" s="68" t="s">
        <v>160</v>
      </c>
      <c r="K92" s="68" t="s">
        <v>161</v>
      </c>
      <c r="L92" s="68" t="s">
        <v>162</v>
      </c>
      <c r="M92" s="68"/>
      <c r="N92" s="68" t="s">
        <v>164</v>
      </c>
      <c r="O92" s="68"/>
      <c r="P92" s="68" t="s">
        <v>166</v>
      </c>
      <c r="Q92" s="68"/>
      <c r="R92" s="74"/>
      <c r="S92" s="96">
        <v>100</v>
      </c>
    </row>
    <row r="93" spans="1:19" ht="24.95" customHeight="1">
      <c r="A93" s="1">
        <v>24</v>
      </c>
      <c r="B93" s="239" t="s">
        <v>301</v>
      </c>
      <c r="C93" s="239" t="s">
        <v>302</v>
      </c>
      <c r="D93" s="85">
        <v>37124</v>
      </c>
      <c r="E93" s="83">
        <v>6262359240</v>
      </c>
      <c r="F93" s="338">
        <v>44187</v>
      </c>
      <c r="G93" s="64" t="s">
        <v>995</v>
      </c>
      <c r="H93" s="83" t="s">
        <v>19</v>
      </c>
      <c r="I93" s="83" t="s">
        <v>20</v>
      </c>
      <c r="J93" s="68" t="s">
        <v>160</v>
      </c>
      <c r="K93" s="68" t="s">
        <v>161</v>
      </c>
      <c r="L93" s="68" t="s">
        <v>162</v>
      </c>
      <c r="M93" s="68"/>
      <c r="N93" s="68" t="s">
        <v>164</v>
      </c>
      <c r="O93" s="68"/>
      <c r="P93" s="68" t="s">
        <v>166</v>
      </c>
      <c r="Q93" s="68"/>
      <c r="R93" s="74"/>
      <c r="S93" s="96">
        <v>100</v>
      </c>
    </row>
    <row r="94" spans="1:19" ht="24.95" customHeight="1">
      <c r="A94" s="1">
        <v>25</v>
      </c>
      <c r="B94" s="239" t="s">
        <v>304</v>
      </c>
      <c r="C94" s="239" t="s">
        <v>305</v>
      </c>
      <c r="D94" s="85">
        <v>37219</v>
      </c>
      <c r="E94" s="83">
        <v>9644792483</v>
      </c>
      <c r="F94" s="338">
        <v>44196</v>
      </c>
      <c r="G94" s="64" t="s">
        <v>996</v>
      </c>
      <c r="H94" s="83" t="s">
        <v>19</v>
      </c>
      <c r="I94" s="83" t="s">
        <v>16</v>
      </c>
      <c r="J94" s="68" t="s">
        <v>160</v>
      </c>
      <c r="K94" s="68" t="s">
        <v>161</v>
      </c>
      <c r="L94" s="68" t="s">
        <v>162</v>
      </c>
      <c r="M94" s="68" t="s">
        <v>163</v>
      </c>
      <c r="N94" s="68" t="s">
        <v>164</v>
      </c>
      <c r="O94" s="68"/>
      <c r="P94" s="68"/>
      <c r="Q94" s="68"/>
      <c r="R94" s="74"/>
      <c r="S94" s="96">
        <v>100</v>
      </c>
    </row>
    <row r="95" spans="1:19" ht="24.95" customHeight="1">
      <c r="A95" s="1">
        <v>26</v>
      </c>
      <c r="B95" s="239" t="s">
        <v>307</v>
      </c>
      <c r="C95" s="239" t="s">
        <v>308</v>
      </c>
      <c r="D95" s="85">
        <v>36849</v>
      </c>
      <c r="E95" s="83">
        <v>9617312980</v>
      </c>
      <c r="F95" s="341">
        <v>44188</v>
      </c>
      <c r="G95" s="64" t="s">
        <v>997</v>
      </c>
      <c r="H95" s="83" t="s">
        <v>19</v>
      </c>
      <c r="I95" s="83" t="s">
        <v>16</v>
      </c>
      <c r="J95" s="68" t="s">
        <v>160</v>
      </c>
      <c r="K95" s="68" t="s">
        <v>161</v>
      </c>
      <c r="L95" s="68" t="s">
        <v>162</v>
      </c>
      <c r="M95" s="68" t="s">
        <v>163</v>
      </c>
      <c r="N95" s="68" t="s">
        <v>164</v>
      </c>
      <c r="O95" s="68"/>
      <c r="P95" s="68"/>
      <c r="Q95" s="68"/>
      <c r="R95" s="74"/>
      <c r="S95" s="96">
        <v>100</v>
      </c>
    </row>
    <row r="96" spans="1:19" ht="24.95" customHeight="1">
      <c r="A96" s="376">
        <v>27</v>
      </c>
      <c r="B96" s="377" t="s">
        <v>760</v>
      </c>
      <c r="C96" s="377" t="s">
        <v>761</v>
      </c>
      <c r="D96" s="253">
        <v>35313</v>
      </c>
      <c r="E96" s="251"/>
      <c r="F96" s="378">
        <v>44194</v>
      </c>
      <c r="G96" s="379" t="s">
        <v>998</v>
      </c>
      <c r="H96" s="251" t="s">
        <v>15</v>
      </c>
      <c r="I96" s="251" t="s">
        <v>20</v>
      </c>
      <c r="J96" s="200" t="s">
        <v>160</v>
      </c>
      <c r="K96" s="200" t="s">
        <v>161</v>
      </c>
      <c r="L96" s="200" t="s">
        <v>162</v>
      </c>
      <c r="M96" s="200" t="s">
        <v>163</v>
      </c>
      <c r="N96" s="200" t="s">
        <v>164</v>
      </c>
      <c r="O96" s="200"/>
      <c r="P96" s="200"/>
      <c r="Q96" s="200"/>
      <c r="R96" s="201"/>
      <c r="S96" s="96">
        <v>220</v>
      </c>
    </row>
    <row r="97" spans="1:19" ht="24.95" customHeight="1">
      <c r="A97" s="1">
        <v>28</v>
      </c>
      <c r="B97" s="239" t="s">
        <v>309</v>
      </c>
      <c r="C97" s="239" t="s">
        <v>310</v>
      </c>
      <c r="D97" s="85">
        <v>36939</v>
      </c>
      <c r="E97" s="83">
        <v>8319176601</v>
      </c>
      <c r="F97" s="341">
        <v>44193</v>
      </c>
      <c r="G97" s="64" t="s">
        <v>999</v>
      </c>
      <c r="H97" s="83" t="s">
        <v>19</v>
      </c>
      <c r="I97" s="83" t="s">
        <v>16</v>
      </c>
      <c r="J97" s="68" t="s">
        <v>160</v>
      </c>
      <c r="K97" s="68" t="s">
        <v>161</v>
      </c>
      <c r="L97" s="68" t="s">
        <v>162</v>
      </c>
      <c r="M97" s="68"/>
      <c r="N97" s="68" t="s">
        <v>164</v>
      </c>
      <c r="O97" s="68" t="s">
        <v>165</v>
      </c>
      <c r="P97" s="68"/>
      <c r="Q97" s="68"/>
      <c r="R97" s="74"/>
      <c r="S97" s="96">
        <v>100</v>
      </c>
    </row>
    <row r="98" spans="1:19" ht="24.95" customHeight="1">
      <c r="A98" s="1">
        <v>29</v>
      </c>
      <c r="B98" s="239" t="s">
        <v>311</v>
      </c>
      <c r="C98" s="239" t="s">
        <v>312</v>
      </c>
      <c r="D98" s="85">
        <v>35702</v>
      </c>
      <c r="E98" s="83">
        <v>9893070213</v>
      </c>
      <c r="F98" s="341">
        <v>44193</v>
      </c>
      <c r="G98" s="64" t="s">
        <v>1001</v>
      </c>
      <c r="H98" s="83" t="s">
        <v>19</v>
      </c>
      <c r="I98" s="83" t="s">
        <v>16</v>
      </c>
      <c r="J98" s="68" t="s">
        <v>160</v>
      </c>
      <c r="K98" s="68" t="s">
        <v>161</v>
      </c>
      <c r="L98" s="68" t="s">
        <v>162</v>
      </c>
      <c r="M98" s="68" t="s">
        <v>163</v>
      </c>
      <c r="N98" s="68" t="s">
        <v>164</v>
      </c>
      <c r="O98" s="68"/>
      <c r="P98" s="68"/>
      <c r="Q98" s="68"/>
      <c r="R98" s="74"/>
      <c r="S98" s="96">
        <v>100</v>
      </c>
    </row>
    <row r="99" spans="1:19" ht="24.95" customHeight="1">
      <c r="A99" s="1">
        <v>30</v>
      </c>
      <c r="B99" s="239" t="s">
        <v>314</v>
      </c>
      <c r="C99" s="239" t="s">
        <v>315</v>
      </c>
      <c r="D99" s="85">
        <v>36184</v>
      </c>
      <c r="E99" s="83">
        <v>7999474824</v>
      </c>
      <c r="F99" s="341">
        <v>44188</v>
      </c>
      <c r="G99" s="64" t="s">
        <v>1000</v>
      </c>
      <c r="H99" s="83" t="s">
        <v>19</v>
      </c>
      <c r="I99" s="83" t="s">
        <v>16</v>
      </c>
      <c r="J99" s="68" t="s">
        <v>160</v>
      </c>
      <c r="K99" s="68" t="s">
        <v>161</v>
      </c>
      <c r="L99" s="68"/>
      <c r="M99" s="68" t="s">
        <v>163</v>
      </c>
      <c r="N99" s="68" t="s">
        <v>164</v>
      </c>
      <c r="O99" s="68"/>
      <c r="P99" s="68" t="s">
        <v>166</v>
      </c>
      <c r="Q99" s="68"/>
      <c r="R99" s="74"/>
      <c r="S99" s="96">
        <v>100</v>
      </c>
    </row>
    <row r="100" spans="1:19" ht="24.95" customHeight="1">
      <c r="A100" s="376">
        <v>31</v>
      </c>
      <c r="B100" s="377" t="s">
        <v>762</v>
      </c>
      <c r="C100" s="377" t="s">
        <v>763</v>
      </c>
      <c r="D100" s="253">
        <v>36335</v>
      </c>
      <c r="E100" s="251">
        <v>6265712028</v>
      </c>
      <c r="F100" s="378">
        <v>44196</v>
      </c>
      <c r="G100" s="202" t="s">
        <v>1002</v>
      </c>
      <c r="H100" s="251" t="s">
        <v>19</v>
      </c>
      <c r="I100" s="251" t="s">
        <v>20</v>
      </c>
      <c r="J100" s="200" t="s">
        <v>160</v>
      </c>
      <c r="K100" s="200" t="s">
        <v>161</v>
      </c>
      <c r="L100" s="200" t="s">
        <v>162</v>
      </c>
      <c r="M100" s="200" t="s">
        <v>163</v>
      </c>
      <c r="N100" s="200" t="s">
        <v>164</v>
      </c>
      <c r="O100" s="200"/>
      <c r="P100" s="200"/>
      <c r="Q100" s="200"/>
      <c r="R100" s="201"/>
      <c r="S100" s="96">
        <v>220</v>
      </c>
    </row>
    <row r="101" spans="1:19" ht="24.95" customHeight="1" thickBot="1">
      <c r="A101" s="1">
        <v>32</v>
      </c>
      <c r="B101" s="239" t="s">
        <v>317</v>
      </c>
      <c r="C101" s="239" t="s">
        <v>318</v>
      </c>
      <c r="D101" s="85">
        <v>36349</v>
      </c>
      <c r="E101" s="83">
        <v>7000575672</v>
      </c>
      <c r="F101" s="341">
        <v>44191</v>
      </c>
      <c r="G101" s="68" t="s">
        <v>1003</v>
      </c>
      <c r="H101" s="83" t="s">
        <v>15</v>
      </c>
      <c r="I101" s="83" t="s">
        <v>20</v>
      </c>
      <c r="J101" s="68" t="s">
        <v>160</v>
      </c>
      <c r="K101" s="68" t="s">
        <v>161</v>
      </c>
      <c r="L101" s="68"/>
      <c r="M101" s="68" t="s">
        <v>163</v>
      </c>
      <c r="N101" s="68"/>
      <c r="O101" s="68" t="s">
        <v>165</v>
      </c>
      <c r="P101" s="68"/>
      <c r="Q101" s="68" t="s">
        <v>167</v>
      </c>
      <c r="R101" s="74"/>
      <c r="S101" s="96">
        <v>100</v>
      </c>
    </row>
    <row r="102" spans="1:19" ht="24.95" customHeight="1" thickBot="1">
      <c r="A102" s="511" t="s">
        <v>21</v>
      </c>
      <c r="B102" s="512"/>
      <c r="C102" s="512"/>
      <c r="D102" s="512"/>
      <c r="E102" s="512"/>
      <c r="F102" s="512"/>
      <c r="G102" s="512"/>
      <c r="H102" s="512"/>
      <c r="I102" s="513"/>
      <c r="J102" s="108">
        <v>32</v>
      </c>
      <c r="K102" s="108">
        <v>32</v>
      </c>
      <c r="L102" s="108">
        <v>16</v>
      </c>
      <c r="M102" s="108">
        <v>20</v>
      </c>
      <c r="N102" s="108">
        <v>30</v>
      </c>
      <c r="O102" s="108">
        <v>2</v>
      </c>
      <c r="P102" s="108">
        <v>21</v>
      </c>
      <c r="Q102" s="108">
        <v>7</v>
      </c>
      <c r="R102" s="109"/>
    </row>
    <row r="104" spans="1:19" ht="21" customHeight="1">
      <c r="A104" s="502" t="s">
        <v>541</v>
      </c>
      <c r="B104" s="502"/>
      <c r="C104" s="502"/>
      <c r="D104" s="503"/>
      <c r="E104" s="503"/>
      <c r="F104" s="502"/>
      <c r="G104" s="503"/>
      <c r="H104" s="502"/>
      <c r="I104" s="502"/>
      <c r="J104" s="502"/>
      <c r="K104" s="502"/>
      <c r="L104" s="502"/>
      <c r="M104" s="502"/>
      <c r="N104" s="502"/>
      <c r="O104" s="502"/>
      <c r="P104" s="502"/>
      <c r="Q104" s="502"/>
    </row>
    <row r="105" spans="1:19" ht="21" customHeight="1">
      <c r="A105" s="462" t="s">
        <v>0</v>
      </c>
      <c r="B105" s="462"/>
      <c r="C105" s="462"/>
      <c r="D105" s="463"/>
      <c r="E105" s="463"/>
      <c r="F105" s="462"/>
      <c r="G105" s="463"/>
      <c r="H105" s="462"/>
      <c r="I105" s="462"/>
      <c r="J105" s="462"/>
      <c r="K105" s="462"/>
      <c r="L105" s="462"/>
      <c r="M105" s="462"/>
      <c r="N105" s="462"/>
      <c r="O105" s="462"/>
      <c r="P105" s="462"/>
      <c r="Q105" s="462"/>
    </row>
    <row r="106" spans="1:19" ht="21" customHeight="1">
      <c r="A106" s="462" t="s">
        <v>155</v>
      </c>
      <c r="B106" s="462"/>
      <c r="C106" s="462"/>
      <c r="D106" s="463"/>
      <c r="E106" s="463"/>
      <c r="F106" s="462"/>
      <c r="G106" s="463"/>
      <c r="H106" s="462"/>
      <c r="I106" s="462"/>
      <c r="J106" s="462"/>
      <c r="K106" s="462"/>
      <c r="L106" s="462"/>
      <c r="M106" s="462"/>
      <c r="N106" s="462"/>
      <c r="O106" s="462"/>
      <c r="P106" s="462"/>
      <c r="Q106" s="462"/>
    </row>
    <row r="107" spans="1:19" ht="21" customHeight="1">
      <c r="A107" s="462" t="s">
        <v>2</v>
      </c>
      <c r="B107" s="462"/>
      <c r="C107" s="462"/>
      <c r="D107" s="463"/>
      <c r="E107" s="463"/>
      <c r="F107" s="462"/>
      <c r="G107" s="463"/>
      <c r="H107" s="462"/>
      <c r="I107" s="462"/>
      <c r="J107" s="462"/>
      <c r="K107" s="462"/>
      <c r="L107" s="462"/>
      <c r="M107" s="462"/>
      <c r="N107" s="462"/>
      <c r="O107" s="462"/>
      <c r="P107" s="462"/>
      <c r="Q107" s="462"/>
    </row>
    <row r="108" spans="1:19" ht="21" customHeight="1" thickBot="1">
      <c r="A108" s="462" t="s">
        <v>247</v>
      </c>
      <c r="B108" s="462"/>
      <c r="C108" s="462"/>
      <c r="D108" s="463"/>
      <c r="E108" s="463"/>
      <c r="F108" s="462"/>
      <c r="G108" s="463"/>
      <c r="H108" s="462"/>
      <c r="I108" s="462"/>
      <c r="J108" s="462"/>
      <c r="K108" s="462"/>
      <c r="L108" s="462"/>
      <c r="M108" s="462"/>
      <c r="N108" s="462"/>
      <c r="O108" s="462"/>
      <c r="P108" s="462"/>
      <c r="Q108" s="462"/>
    </row>
    <row r="109" spans="1:19" ht="16.5" customHeight="1">
      <c r="A109" s="464" t="s">
        <v>4</v>
      </c>
      <c r="B109" s="500" t="s">
        <v>5</v>
      </c>
      <c r="C109" s="500" t="s">
        <v>6</v>
      </c>
      <c r="D109" s="468" t="s">
        <v>7</v>
      </c>
      <c r="E109" s="508" t="s">
        <v>157</v>
      </c>
      <c r="F109" s="468" t="s">
        <v>158</v>
      </c>
      <c r="G109" s="468" t="s">
        <v>10</v>
      </c>
      <c r="H109" s="518" t="s">
        <v>159</v>
      </c>
      <c r="I109" s="468" t="s">
        <v>12</v>
      </c>
      <c r="J109" s="492" t="s">
        <v>13</v>
      </c>
      <c r="K109" s="492"/>
      <c r="L109" s="492"/>
      <c r="M109" s="492"/>
      <c r="N109" s="492"/>
      <c r="O109" s="492"/>
      <c r="P109" s="492"/>
      <c r="Q109" s="492"/>
      <c r="R109" s="493"/>
    </row>
    <row r="110" spans="1:19" ht="22.5" customHeight="1" thickBot="1">
      <c r="A110" s="514"/>
      <c r="B110" s="515"/>
      <c r="C110" s="515"/>
      <c r="D110" s="510"/>
      <c r="E110" s="509"/>
      <c r="F110" s="510"/>
      <c r="G110" s="510"/>
      <c r="H110" s="519"/>
      <c r="I110" s="510"/>
      <c r="J110" s="236" t="s">
        <v>160</v>
      </c>
      <c r="K110" s="236" t="s">
        <v>161</v>
      </c>
      <c r="L110" s="236" t="s">
        <v>162</v>
      </c>
      <c r="M110" s="236" t="s">
        <v>163</v>
      </c>
      <c r="N110" s="236" t="s">
        <v>164</v>
      </c>
      <c r="O110" s="236" t="s">
        <v>165</v>
      </c>
      <c r="P110" s="236" t="s">
        <v>166</v>
      </c>
      <c r="Q110" s="236" t="s">
        <v>167</v>
      </c>
      <c r="R110" s="237" t="s">
        <v>168</v>
      </c>
    </row>
    <row r="111" spans="1:19" ht="16.5" customHeight="1">
      <c r="A111" s="1">
        <v>1</v>
      </c>
      <c r="B111" s="2" t="s">
        <v>170</v>
      </c>
      <c r="C111" s="2" t="s">
        <v>171</v>
      </c>
      <c r="D111" s="64" t="s">
        <v>172</v>
      </c>
      <c r="E111" s="64">
        <v>8357002645</v>
      </c>
      <c r="F111" s="338">
        <v>44180</v>
      </c>
      <c r="G111" s="64" t="s">
        <v>1005</v>
      </c>
      <c r="H111" s="64" t="s">
        <v>19</v>
      </c>
      <c r="I111" s="64" t="s">
        <v>16</v>
      </c>
      <c r="J111" s="69" t="s">
        <v>169</v>
      </c>
      <c r="K111" s="68" t="s">
        <v>161</v>
      </c>
      <c r="L111" s="68" t="s">
        <v>162</v>
      </c>
      <c r="M111" s="68" t="s">
        <v>163</v>
      </c>
      <c r="N111" s="68"/>
      <c r="O111" s="68"/>
      <c r="P111" s="68" t="s">
        <v>166</v>
      </c>
      <c r="Q111" s="68"/>
      <c r="R111" s="74"/>
      <c r="S111" s="96">
        <v>100</v>
      </c>
    </row>
    <row r="112" spans="1:19" ht="16.5" customHeight="1">
      <c r="A112" s="1">
        <v>2</v>
      </c>
      <c r="B112" s="2" t="s">
        <v>173</v>
      </c>
      <c r="C112" s="2" t="s">
        <v>174</v>
      </c>
      <c r="D112" s="64" t="s">
        <v>175</v>
      </c>
      <c r="E112" s="64">
        <v>9752869830</v>
      </c>
      <c r="F112" s="338">
        <v>44180</v>
      </c>
      <c r="G112" s="64" t="s">
        <v>176</v>
      </c>
      <c r="H112" s="64" t="s">
        <v>19</v>
      </c>
      <c r="I112" s="64" t="s">
        <v>16</v>
      </c>
      <c r="J112" s="69" t="s">
        <v>169</v>
      </c>
      <c r="K112" s="68" t="s">
        <v>161</v>
      </c>
      <c r="L112" s="68" t="s">
        <v>162</v>
      </c>
      <c r="M112" s="68"/>
      <c r="N112" s="68" t="s">
        <v>164</v>
      </c>
      <c r="O112" s="68"/>
      <c r="P112" s="68" t="s">
        <v>166</v>
      </c>
      <c r="Q112" s="68"/>
      <c r="R112" s="74"/>
      <c r="S112" s="96">
        <v>100</v>
      </c>
    </row>
    <row r="113" spans="1:19" ht="16.5" customHeight="1">
      <c r="A113" s="1">
        <v>3</v>
      </c>
      <c r="B113" s="2" t="s">
        <v>177</v>
      </c>
      <c r="C113" s="2" t="s">
        <v>178</v>
      </c>
      <c r="D113" s="64" t="s">
        <v>179</v>
      </c>
      <c r="E113" s="64">
        <v>9516690298</v>
      </c>
      <c r="F113" s="338">
        <v>44181</v>
      </c>
      <c r="G113" s="64" t="s">
        <v>1006</v>
      </c>
      <c r="H113" s="64" t="s">
        <v>19</v>
      </c>
      <c r="I113" s="64" t="s">
        <v>16</v>
      </c>
      <c r="J113" s="69" t="s">
        <v>169</v>
      </c>
      <c r="K113" s="68" t="s">
        <v>161</v>
      </c>
      <c r="L113" s="68"/>
      <c r="M113" s="68" t="s">
        <v>163</v>
      </c>
      <c r="N113" s="68" t="s">
        <v>180</v>
      </c>
      <c r="O113" s="68"/>
      <c r="P113" s="68"/>
      <c r="Q113" s="68" t="s">
        <v>167</v>
      </c>
      <c r="R113" s="74"/>
      <c r="S113" s="96">
        <v>100</v>
      </c>
    </row>
    <row r="114" spans="1:19" ht="16.5" customHeight="1">
      <c r="A114" s="1">
        <v>4</v>
      </c>
      <c r="B114" s="2" t="s">
        <v>181</v>
      </c>
      <c r="C114" s="2" t="s">
        <v>182</v>
      </c>
      <c r="D114" s="64" t="s">
        <v>183</v>
      </c>
      <c r="E114" s="64">
        <v>7898095485</v>
      </c>
      <c r="F114" s="338">
        <v>44182</v>
      </c>
      <c r="G114" s="64" t="s">
        <v>1007</v>
      </c>
      <c r="H114" s="64" t="s">
        <v>19</v>
      </c>
      <c r="I114" s="64" t="s">
        <v>16</v>
      </c>
      <c r="J114" s="69" t="s">
        <v>169</v>
      </c>
      <c r="K114" s="68" t="s">
        <v>161</v>
      </c>
      <c r="L114" s="68" t="s">
        <v>162</v>
      </c>
      <c r="M114" s="68"/>
      <c r="N114" s="68" t="s">
        <v>164</v>
      </c>
      <c r="O114" s="68"/>
      <c r="P114" s="68" t="s">
        <v>166</v>
      </c>
      <c r="Q114" s="68"/>
      <c r="R114" s="74"/>
      <c r="S114" s="96">
        <v>100</v>
      </c>
    </row>
    <row r="115" spans="1:19" ht="16.5" customHeight="1">
      <c r="A115" s="1">
        <v>5</v>
      </c>
      <c r="B115" s="2" t="s">
        <v>184</v>
      </c>
      <c r="C115" s="2" t="s">
        <v>185</v>
      </c>
      <c r="D115" s="64" t="s">
        <v>186</v>
      </c>
      <c r="E115" s="64">
        <v>9109712442</v>
      </c>
      <c r="F115" s="338">
        <v>44181</v>
      </c>
      <c r="G115" s="64" t="s">
        <v>1008</v>
      </c>
      <c r="H115" s="64" t="s">
        <v>19</v>
      </c>
      <c r="I115" s="64" t="s">
        <v>16</v>
      </c>
      <c r="J115" s="69" t="s">
        <v>169</v>
      </c>
      <c r="K115" s="68" t="s">
        <v>161</v>
      </c>
      <c r="L115" s="68" t="s">
        <v>162</v>
      </c>
      <c r="M115" s="68" t="s">
        <v>163</v>
      </c>
      <c r="N115" s="68"/>
      <c r="O115" s="68"/>
      <c r="P115" s="68" t="s">
        <v>166</v>
      </c>
      <c r="Q115" s="68"/>
      <c r="R115" s="74"/>
      <c r="S115" s="96">
        <v>100</v>
      </c>
    </row>
    <row r="116" spans="1:19" ht="16.5" customHeight="1">
      <c r="A116" s="1">
        <v>6</v>
      </c>
      <c r="B116" s="2" t="s">
        <v>187</v>
      </c>
      <c r="C116" s="2" t="s">
        <v>188</v>
      </c>
      <c r="D116" s="64" t="s">
        <v>189</v>
      </c>
      <c r="E116" s="64">
        <v>7067203359</v>
      </c>
      <c r="F116" s="338">
        <v>44180</v>
      </c>
      <c r="G116" s="64" t="s">
        <v>190</v>
      </c>
      <c r="H116" s="64" t="s">
        <v>41</v>
      </c>
      <c r="I116" s="64" t="s">
        <v>16</v>
      </c>
      <c r="J116" s="69" t="s">
        <v>169</v>
      </c>
      <c r="K116" s="68" t="s">
        <v>161</v>
      </c>
      <c r="L116" s="68" t="s">
        <v>162</v>
      </c>
      <c r="M116" s="68" t="s">
        <v>163</v>
      </c>
      <c r="N116" s="68"/>
      <c r="O116" s="68"/>
      <c r="P116" s="68" t="s">
        <v>166</v>
      </c>
      <c r="Q116" s="68"/>
      <c r="R116" s="74"/>
      <c r="S116" s="96">
        <v>100</v>
      </c>
    </row>
    <row r="117" spans="1:19" ht="16.5" customHeight="1">
      <c r="A117" s="1">
        <v>7</v>
      </c>
      <c r="B117" s="2" t="s">
        <v>191</v>
      </c>
      <c r="C117" s="2" t="s">
        <v>192</v>
      </c>
      <c r="D117" s="64" t="s">
        <v>193</v>
      </c>
      <c r="E117" s="64">
        <v>8435570594</v>
      </c>
      <c r="F117" s="338">
        <v>44182</v>
      </c>
      <c r="G117" s="64" t="s">
        <v>1009</v>
      </c>
      <c r="H117" s="64" t="s">
        <v>19</v>
      </c>
      <c r="I117" s="64" t="s">
        <v>16</v>
      </c>
      <c r="J117" s="69" t="s">
        <v>169</v>
      </c>
      <c r="K117" s="68" t="s">
        <v>161</v>
      </c>
      <c r="L117" s="68"/>
      <c r="M117" s="68" t="s">
        <v>163</v>
      </c>
      <c r="N117" s="68" t="s">
        <v>164</v>
      </c>
      <c r="O117" s="68"/>
      <c r="P117" s="68" t="s">
        <v>166</v>
      </c>
      <c r="Q117" s="68"/>
      <c r="R117" s="74"/>
      <c r="S117" s="96">
        <v>100</v>
      </c>
    </row>
    <row r="118" spans="1:19" ht="16.5" customHeight="1">
      <c r="A118" s="1">
        <v>8</v>
      </c>
      <c r="B118" s="2" t="s">
        <v>194</v>
      </c>
      <c r="C118" s="2" t="s">
        <v>195</v>
      </c>
      <c r="D118" s="64" t="s">
        <v>196</v>
      </c>
      <c r="E118" s="64">
        <v>7610310948</v>
      </c>
      <c r="F118" s="338">
        <v>44182</v>
      </c>
      <c r="G118" s="64" t="s">
        <v>1010</v>
      </c>
      <c r="H118" s="64" t="s">
        <v>19</v>
      </c>
      <c r="I118" s="64" t="s">
        <v>20</v>
      </c>
      <c r="J118" s="69" t="s">
        <v>169</v>
      </c>
      <c r="K118" s="68" t="s">
        <v>161</v>
      </c>
      <c r="L118" s="68" t="s">
        <v>162</v>
      </c>
      <c r="M118" s="68" t="s">
        <v>163</v>
      </c>
      <c r="N118" s="68" t="s">
        <v>164</v>
      </c>
      <c r="O118" s="68"/>
      <c r="P118" s="68"/>
      <c r="Q118" s="68"/>
      <c r="R118" s="74"/>
      <c r="S118" s="96">
        <v>100</v>
      </c>
    </row>
    <row r="119" spans="1:19" ht="16.5" customHeight="1">
      <c r="A119" s="1">
        <v>9</v>
      </c>
      <c r="B119" s="2" t="s">
        <v>197</v>
      </c>
      <c r="C119" s="2" t="s">
        <v>198</v>
      </c>
      <c r="D119" s="64" t="s">
        <v>199</v>
      </c>
      <c r="E119" s="64">
        <v>7810131014</v>
      </c>
      <c r="F119" s="338">
        <v>44191</v>
      </c>
      <c r="G119" s="64" t="s">
        <v>1011</v>
      </c>
      <c r="H119" s="64" t="s">
        <v>19</v>
      </c>
      <c r="I119" s="64" t="s">
        <v>16</v>
      </c>
      <c r="J119" s="68" t="s">
        <v>169</v>
      </c>
      <c r="K119" s="68" t="s">
        <v>161</v>
      </c>
      <c r="L119" s="68" t="s">
        <v>162</v>
      </c>
      <c r="M119" s="68" t="s">
        <v>163</v>
      </c>
      <c r="N119" s="68" t="s">
        <v>164</v>
      </c>
      <c r="O119" s="68"/>
      <c r="P119" s="68"/>
      <c r="Q119" s="68"/>
      <c r="R119" s="74"/>
      <c r="S119" s="96">
        <v>100</v>
      </c>
    </row>
    <row r="120" spans="1:19" ht="16.5" customHeight="1">
      <c r="A120" s="1">
        <v>10</v>
      </c>
      <c r="B120" s="2" t="s">
        <v>200</v>
      </c>
      <c r="C120" s="2" t="s">
        <v>201</v>
      </c>
      <c r="D120" s="64" t="s">
        <v>202</v>
      </c>
      <c r="E120" s="64">
        <v>7772898802</v>
      </c>
      <c r="F120" s="338">
        <v>44182</v>
      </c>
      <c r="G120" s="64" t="s">
        <v>1012</v>
      </c>
      <c r="H120" s="64" t="s">
        <v>19</v>
      </c>
      <c r="I120" s="64" t="s">
        <v>20</v>
      </c>
      <c r="J120" s="69" t="s">
        <v>169</v>
      </c>
      <c r="K120" s="68" t="s">
        <v>161</v>
      </c>
      <c r="L120" s="68"/>
      <c r="M120" s="68" t="s">
        <v>163</v>
      </c>
      <c r="N120" s="68" t="s">
        <v>164</v>
      </c>
      <c r="O120" s="68"/>
      <c r="P120" s="68" t="s">
        <v>166</v>
      </c>
      <c r="Q120" s="68"/>
      <c r="R120" s="74"/>
      <c r="S120" s="96">
        <v>100</v>
      </c>
    </row>
    <row r="121" spans="1:19" ht="16.5" customHeight="1">
      <c r="A121" s="1">
        <v>11</v>
      </c>
      <c r="B121" s="98" t="s">
        <v>203</v>
      </c>
      <c r="C121" s="98" t="s">
        <v>204</v>
      </c>
      <c r="D121" s="65" t="s">
        <v>205</v>
      </c>
      <c r="E121" s="64">
        <v>8461090996</v>
      </c>
      <c r="F121" s="340">
        <v>44182</v>
      </c>
      <c r="G121" s="65" t="s">
        <v>1013</v>
      </c>
      <c r="H121" s="65" t="s">
        <v>19</v>
      </c>
      <c r="I121" s="65" t="s">
        <v>20</v>
      </c>
      <c r="J121" s="101" t="s">
        <v>169</v>
      </c>
      <c r="K121" s="68" t="s">
        <v>161</v>
      </c>
      <c r="L121" s="68" t="s">
        <v>162</v>
      </c>
      <c r="M121" s="68" t="s">
        <v>163</v>
      </c>
      <c r="N121" s="68" t="s">
        <v>180</v>
      </c>
      <c r="O121" s="68"/>
      <c r="P121" s="68"/>
      <c r="Q121" s="68"/>
      <c r="R121" s="74"/>
      <c r="S121" s="96">
        <v>100</v>
      </c>
    </row>
    <row r="122" spans="1:19" ht="16.5" customHeight="1">
      <c r="A122" s="1">
        <v>12</v>
      </c>
      <c r="B122" s="99" t="s">
        <v>206</v>
      </c>
      <c r="C122" s="99" t="s">
        <v>207</v>
      </c>
      <c r="D122" s="100" t="s">
        <v>208</v>
      </c>
      <c r="E122" s="64">
        <v>7697534299</v>
      </c>
      <c r="F122" s="339">
        <v>44180</v>
      </c>
      <c r="G122" s="64" t="s">
        <v>1014</v>
      </c>
      <c r="H122" s="100" t="s">
        <v>19</v>
      </c>
      <c r="I122" s="100" t="s">
        <v>16</v>
      </c>
      <c r="J122" s="102" t="s">
        <v>169</v>
      </c>
      <c r="K122" s="86" t="s">
        <v>161</v>
      </c>
      <c r="L122" s="86" t="s">
        <v>162</v>
      </c>
      <c r="M122" s="86" t="s">
        <v>163</v>
      </c>
      <c r="N122" s="86"/>
      <c r="O122" s="86"/>
      <c r="P122" s="86" t="s">
        <v>166</v>
      </c>
      <c r="Q122" s="86"/>
      <c r="R122" s="89"/>
      <c r="S122" s="96">
        <v>100</v>
      </c>
    </row>
    <row r="123" spans="1:19" ht="16.5" customHeight="1">
      <c r="A123" s="1">
        <v>13</v>
      </c>
      <c r="B123" s="2" t="s">
        <v>209</v>
      </c>
      <c r="C123" s="2" t="s">
        <v>210</v>
      </c>
      <c r="D123" s="64" t="s">
        <v>211</v>
      </c>
      <c r="E123" s="64">
        <v>7773082072</v>
      </c>
      <c r="F123" s="338">
        <v>44182</v>
      </c>
      <c r="G123" s="64" t="s">
        <v>1015</v>
      </c>
      <c r="H123" s="64" t="s">
        <v>19</v>
      </c>
      <c r="I123" s="64" t="s">
        <v>16</v>
      </c>
      <c r="J123" s="68" t="s">
        <v>169</v>
      </c>
      <c r="K123" s="68" t="s">
        <v>161</v>
      </c>
      <c r="L123" s="68" t="s">
        <v>162</v>
      </c>
      <c r="M123" s="68" t="s">
        <v>163</v>
      </c>
      <c r="N123" s="68" t="s">
        <v>164</v>
      </c>
      <c r="O123" s="68"/>
      <c r="P123" s="68"/>
      <c r="Q123" s="68"/>
      <c r="R123" s="74"/>
      <c r="S123" s="96">
        <v>100</v>
      </c>
    </row>
    <row r="124" spans="1:19" ht="16.5" customHeight="1">
      <c r="A124" s="1">
        <v>14</v>
      </c>
      <c r="B124" s="2" t="s">
        <v>212</v>
      </c>
      <c r="C124" s="2" t="s">
        <v>213</v>
      </c>
      <c r="D124" s="64" t="s">
        <v>214</v>
      </c>
      <c r="E124" s="64">
        <v>9685359640</v>
      </c>
      <c r="F124" s="338">
        <v>44182</v>
      </c>
      <c r="G124" s="64" t="s">
        <v>1016</v>
      </c>
      <c r="H124" s="64" t="s">
        <v>19</v>
      </c>
      <c r="I124" s="64" t="s">
        <v>20</v>
      </c>
      <c r="J124" s="69" t="s">
        <v>169</v>
      </c>
      <c r="K124" s="68" t="s">
        <v>161</v>
      </c>
      <c r="L124" s="68"/>
      <c r="M124" s="68" t="s">
        <v>163</v>
      </c>
      <c r="N124" s="68" t="s">
        <v>164</v>
      </c>
      <c r="O124" s="68"/>
      <c r="P124" s="68" t="s">
        <v>166</v>
      </c>
      <c r="Q124" s="68"/>
      <c r="R124" s="74"/>
      <c r="S124" s="96">
        <v>100</v>
      </c>
    </row>
    <row r="125" spans="1:19" ht="16.5" customHeight="1">
      <c r="A125" s="1">
        <v>15</v>
      </c>
      <c r="B125" s="199" t="s">
        <v>757</v>
      </c>
      <c r="C125" s="199" t="s">
        <v>758</v>
      </c>
      <c r="D125" s="202" t="s">
        <v>759</v>
      </c>
      <c r="E125" s="202">
        <v>7067561700</v>
      </c>
      <c r="F125" s="342">
        <v>44193</v>
      </c>
      <c r="G125" s="202" t="s">
        <v>1017</v>
      </c>
      <c r="H125" s="202" t="s">
        <v>19</v>
      </c>
      <c r="I125" s="202" t="s">
        <v>16</v>
      </c>
      <c r="J125" s="203" t="s">
        <v>169</v>
      </c>
      <c r="K125" s="200" t="s">
        <v>161</v>
      </c>
      <c r="L125" s="200" t="s">
        <v>162</v>
      </c>
      <c r="M125" s="200" t="s">
        <v>163</v>
      </c>
      <c r="N125" s="200" t="s">
        <v>1134</v>
      </c>
      <c r="O125" s="200"/>
      <c r="P125" s="200"/>
      <c r="Q125" s="200"/>
      <c r="R125" s="201"/>
      <c r="S125" s="96">
        <v>220</v>
      </c>
    </row>
    <row r="126" spans="1:19" ht="16.5" customHeight="1">
      <c r="A126" s="1">
        <v>16</v>
      </c>
      <c r="B126" s="2" t="s">
        <v>110</v>
      </c>
      <c r="C126" s="2" t="s">
        <v>215</v>
      </c>
      <c r="D126" s="64" t="s">
        <v>216</v>
      </c>
      <c r="E126" s="64">
        <v>9179047404</v>
      </c>
      <c r="F126" s="338">
        <v>44180</v>
      </c>
      <c r="G126" s="64" t="s">
        <v>1018</v>
      </c>
      <c r="H126" s="64" t="s">
        <v>19</v>
      </c>
      <c r="I126" s="64" t="s">
        <v>16</v>
      </c>
      <c r="J126" s="69" t="s">
        <v>169</v>
      </c>
      <c r="K126" s="68" t="s">
        <v>161</v>
      </c>
      <c r="L126" s="68" t="s">
        <v>162</v>
      </c>
      <c r="M126" s="68" t="s">
        <v>163</v>
      </c>
      <c r="N126" s="68" t="s">
        <v>164</v>
      </c>
      <c r="O126" s="68"/>
      <c r="P126" s="68"/>
      <c r="Q126" s="68"/>
      <c r="R126" s="74"/>
      <c r="S126" s="96">
        <v>100</v>
      </c>
    </row>
    <row r="127" spans="1:19" ht="16.5" customHeight="1">
      <c r="A127" s="1">
        <v>17</v>
      </c>
      <c r="B127" s="2" t="s">
        <v>217</v>
      </c>
      <c r="C127" s="2" t="s">
        <v>218</v>
      </c>
      <c r="D127" s="64" t="s">
        <v>219</v>
      </c>
      <c r="E127" s="64">
        <v>9111985576</v>
      </c>
      <c r="F127" s="338">
        <v>44187</v>
      </c>
      <c r="G127" s="64" t="s">
        <v>1020</v>
      </c>
      <c r="H127" s="64" t="s">
        <v>19</v>
      </c>
      <c r="I127" s="64" t="s">
        <v>16</v>
      </c>
      <c r="J127" s="69" t="s">
        <v>169</v>
      </c>
      <c r="K127" s="68" t="s">
        <v>161</v>
      </c>
      <c r="L127" s="68"/>
      <c r="M127" s="68" t="s">
        <v>163</v>
      </c>
      <c r="N127" s="68" t="s">
        <v>164</v>
      </c>
      <c r="O127" s="68" t="s">
        <v>165</v>
      </c>
      <c r="P127" s="68"/>
      <c r="Q127" s="68"/>
      <c r="R127" s="74"/>
      <c r="S127" s="96">
        <v>100</v>
      </c>
    </row>
    <row r="128" spans="1:19" ht="16.5" customHeight="1">
      <c r="A128" s="1">
        <v>18</v>
      </c>
      <c r="B128" s="2" t="s">
        <v>220</v>
      </c>
      <c r="C128" s="2" t="s">
        <v>221</v>
      </c>
      <c r="D128" s="64" t="s">
        <v>222</v>
      </c>
      <c r="E128" s="64">
        <v>7697754645</v>
      </c>
      <c r="F128" s="338">
        <v>44207</v>
      </c>
      <c r="G128" s="64" t="s">
        <v>1019</v>
      </c>
      <c r="H128" s="64" t="s">
        <v>19</v>
      </c>
      <c r="I128" s="64" t="s">
        <v>16</v>
      </c>
      <c r="J128" s="69" t="s">
        <v>169</v>
      </c>
      <c r="K128" s="68" t="s">
        <v>161</v>
      </c>
      <c r="L128" s="68" t="s">
        <v>162</v>
      </c>
      <c r="M128" s="68" t="s">
        <v>163</v>
      </c>
      <c r="N128" s="68" t="s">
        <v>164</v>
      </c>
      <c r="O128" s="68"/>
      <c r="P128" s="68"/>
      <c r="Q128" s="68"/>
      <c r="R128" s="74"/>
      <c r="S128" s="96">
        <v>100</v>
      </c>
    </row>
    <row r="129" spans="1:19" ht="16.5" customHeight="1">
      <c r="A129" s="1">
        <v>19</v>
      </c>
      <c r="B129" s="2" t="s">
        <v>223</v>
      </c>
      <c r="C129" s="2" t="s">
        <v>224</v>
      </c>
      <c r="D129" s="64" t="s">
        <v>225</v>
      </c>
      <c r="E129" s="64">
        <v>7240971886</v>
      </c>
      <c r="F129" s="338">
        <v>44180</v>
      </c>
      <c r="G129" s="64" t="s">
        <v>1021</v>
      </c>
      <c r="H129" s="64" t="s">
        <v>18</v>
      </c>
      <c r="I129" s="64" t="s">
        <v>16</v>
      </c>
      <c r="J129" s="69" t="s">
        <v>169</v>
      </c>
      <c r="K129" s="68" t="s">
        <v>161</v>
      </c>
      <c r="L129" s="68" t="s">
        <v>162</v>
      </c>
      <c r="M129" s="68" t="s">
        <v>163</v>
      </c>
      <c r="N129" s="68" t="s">
        <v>164</v>
      </c>
      <c r="O129" s="68"/>
      <c r="P129" s="68"/>
      <c r="Q129" s="68"/>
      <c r="R129" s="74"/>
      <c r="S129" s="96">
        <v>100</v>
      </c>
    </row>
    <row r="130" spans="1:19" ht="16.5" customHeight="1">
      <c r="A130" s="1">
        <v>20</v>
      </c>
      <c r="B130" s="2" t="s">
        <v>226</v>
      </c>
      <c r="C130" s="2" t="s">
        <v>227</v>
      </c>
      <c r="D130" s="64" t="s">
        <v>228</v>
      </c>
      <c r="E130" s="64">
        <v>9617159908</v>
      </c>
      <c r="F130" s="338">
        <v>44180</v>
      </c>
      <c r="G130" s="64" t="s">
        <v>1022</v>
      </c>
      <c r="H130" s="64" t="s">
        <v>18</v>
      </c>
      <c r="I130" s="64" t="s">
        <v>16</v>
      </c>
      <c r="J130" s="103" t="s">
        <v>169</v>
      </c>
      <c r="K130" s="86" t="s">
        <v>161</v>
      </c>
      <c r="L130" s="68"/>
      <c r="M130" s="68" t="s">
        <v>163</v>
      </c>
      <c r="N130" s="68" t="s">
        <v>164</v>
      </c>
      <c r="O130" s="68"/>
      <c r="P130" s="68" t="s">
        <v>166</v>
      </c>
      <c r="Q130" s="68"/>
      <c r="R130" s="74"/>
      <c r="S130" s="96">
        <v>100</v>
      </c>
    </row>
    <row r="131" spans="1:19" ht="16.5" customHeight="1">
      <c r="A131" s="1">
        <v>21</v>
      </c>
      <c r="B131" s="2" t="s">
        <v>229</v>
      </c>
      <c r="C131" s="2" t="s">
        <v>230</v>
      </c>
      <c r="D131" s="64" t="s">
        <v>231</v>
      </c>
      <c r="E131" s="64">
        <v>7697939322</v>
      </c>
      <c r="F131" s="338">
        <v>44194</v>
      </c>
      <c r="G131" s="64" t="s">
        <v>1023</v>
      </c>
      <c r="H131" s="64" t="s">
        <v>15</v>
      </c>
      <c r="I131" s="64" t="s">
        <v>20</v>
      </c>
      <c r="J131" s="69" t="s">
        <v>169</v>
      </c>
      <c r="K131" s="68" t="s">
        <v>161</v>
      </c>
      <c r="L131" s="68" t="s">
        <v>162</v>
      </c>
      <c r="M131" s="68" t="s">
        <v>163</v>
      </c>
      <c r="N131" s="68"/>
      <c r="O131" s="68"/>
      <c r="P131" s="68" t="s">
        <v>166</v>
      </c>
      <c r="Q131" s="68"/>
      <c r="R131" s="74"/>
      <c r="S131" s="96">
        <v>100</v>
      </c>
    </row>
    <row r="132" spans="1:19" ht="16.5" customHeight="1">
      <c r="A132" s="1">
        <v>22</v>
      </c>
      <c r="B132" s="2" t="s">
        <v>232</v>
      </c>
      <c r="C132" s="2" t="s">
        <v>233</v>
      </c>
      <c r="D132" s="64" t="s">
        <v>234</v>
      </c>
      <c r="E132" s="64">
        <v>9131356273</v>
      </c>
      <c r="F132" s="338">
        <v>44182</v>
      </c>
      <c r="G132" s="64" t="s">
        <v>1024</v>
      </c>
      <c r="H132" s="64" t="s">
        <v>19</v>
      </c>
      <c r="I132" s="64" t="s">
        <v>20</v>
      </c>
      <c r="J132" s="69" t="s">
        <v>169</v>
      </c>
      <c r="K132" s="68" t="s">
        <v>161</v>
      </c>
      <c r="L132" s="68"/>
      <c r="M132" s="68" t="s">
        <v>163</v>
      </c>
      <c r="N132" s="68" t="s">
        <v>164</v>
      </c>
      <c r="O132" s="68"/>
      <c r="P132" s="68" t="s">
        <v>166</v>
      </c>
      <c r="Q132" s="68"/>
      <c r="R132" s="74"/>
      <c r="S132" s="96">
        <v>100</v>
      </c>
    </row>
    <row r="133" spans="1:19" ht="16.5" customHeight="1">
      <c r="A133" s="1">
        <v>23</v>
      </c>
      <c r="B133" s="337" t="s">
        <v>235</v>
      </c>
      <c r="C133" s="2" t="s">
        <v>236</v>
      </c>
      <c r="D133" s="64" t="s">
        <v>237</v>
      </c>
      <c r="E133" s="64">
        <v>9525491811</v>
      </c>
      <c r="F133" s="338">
        <v>44186</v>
      </c>
      <c r="G133" s="64" t="s">
        <v>1025</v>
      </c>
      <c r="H133" s="64" t="s">
        <v>19</v>
      </c>
      <c r="I133" s="64" t="s">
        <v>16</v>
      </c>
      <c r="J133" s="69" t="s">
        <v>169</v>
      </c>
      <c r="K133" s="68" t="s">
        <v>161</v>
      </c>
      <c r="L133" s="68" t="s">
        <v>162</v>
      </c>
      <c r="M133" s="68"/>
      <c r="N133" s="68" t="s">
        <v>164</v>
      </c>
      <c r="O133" s="68"/>
      <c r="P133" s="68" t="s">
        <v>166</v>
      </c>
      <c r="Q133" s="68"/>
      <c r="R133" s="74"/>
      <c r="S133" s="96">
        <v>100</v>
      </c>
    </row>
    <row r="134" spans="1:19" ht="16.5" customHeight="1">
      <c r="A134" s="1">
        <v>24</v>
      </c>
      <c r="B134" s="2" t="s">
        <v>238</v>
      </c>
      <c r="C134" s="2" t="s">
        <v>239</v>
      </c>
      <c r="D134" s="64" t="s">
        <v>240</v>
      </c>
      <c r="E134" s="64">
        <v>8435568577</v>
      </c>
      <c r="F134" s="338">
        <v>44182</v>
      </c>
      <c r="G134" s="64" t="s">
        <v>1026</v>
      </c>
      <c r="H134" s="64" t="s">
        <v>15</v>
      </c>
      <c r="I134" s="64" t="s">
        <v>16</v>
      </c>
      <c r="J134" s="69" t="s">
        <v>169</v>
      </c>
      <c r="K134" s="68" t="s">
        <v>161</v>
      </c>
      <c r="L134" s="68" t="s">
        <v>162</v>
      </c>
      <c r="M134" s="68"/>
      <c r="N134" s="68" t="s">
        <v>164</v>
      </c>
      <c r="O134" s="68"/>
      <c r="P134" s="68" t="s">
        <v>166</v>
      </c>
      <c r="Q134" s="68"/>
      <c r="R134" s="74"/>
      <c r="S134" s="96">
        <v>100</v>
      </c>
    </row>
    <row r="135" spans="1:19" ht="16.5" customHeight="1">
      <c r="A135" s="1">
        <v>25</v>
      </c>
      <c r="B135" s="2" t="s">
        <v>241</v>
      </c>
      <c r="C135" s="2" t="s">
        <v>242</v>
      </c>
      <c r="D135" s="64" t="s">
        <v>243</v>
      </c>
      <c r="E135" s="64">
        <v>9617693428</v>
      </c>
      <c r="F135" s="338">
        <v>44182</v>
      </c>
      <c r="G135" s="64" t="s">
        <v>1027</v>
      </c>
      <c r="H135" s="64" t="s">
        <v>19</v>
      </c>
      <c r="I135" s="64" t="s">
        <v>20</v>
      </c>
      <c r="J135" s="69" t="s">
        <v>169</v>
      </c>
      <c r="K135" s="68" t="s">
        <v>161</v>
      </c>
      <c r="L135" s="68"/>
      <c r="M135" s="68" t="s">
        <v>163</v>
      </c>
      <c r="N135" s="68" t="s">
        <v>164</v>
      </c>
      <c r="O135" s="68"/>
      <c r="P135" s="68" t="s">
        <v>166</v>
      </c>
      <c r="Q135" s="68"/>
      <c r="R135" s="74"/>
      <c r="S135" s="96">
        <v>100</v>
      </c>
    </row>
    <row r="136" spans="1:19" ht="16.5" customHeight="1" thickBot="1">
      <c r="A136" s="1">
        <v>26</v>
      </c>
      <c r="B136" s="2" t="s">
        <v>244</v>
      </c>
      <c r="C136" s="2" t="s">
        <v>245</v>
      </c>
      <c r="D136" s="64" t="s">
        <v>246</v>
      </c>
      <c r="E136" s="64">
        <v>9926356993</v>
      </c>
      <c r="F136" s="338">
        <v>44182</v>
      </c>
      <c r="G136" s="64" t="s">
        <v>1028</v>
      </c>
      <c r="H136" s="64" t="s">
        <v>19</v>
      </c>
      <c r="I136" s="64" t="s">
        <v>16</v>
      </c>
      <c r="J136" s="69" t="s">
        <v>169</v>
      </c>
      <c r="K136" s="68" t="s">
        <v>161</v>
      </c>
      <c r="L136" s="68"/>
      <c r="M136" s="68" t="s">
        <v>163</v>
      </c>
      <c r="N136" s="68" t="s">
        <v>164</v>
      </c>
      <c r="O136" s="68"/>
      <c r="P136" s="68" t="s">
        <v>166</v>
      </c>
      <c r="Q136" s="68"/>
      <c r="R136" s="74"/>
      <c r="S136" s="96">
        <v>100</v>
      </c>
    </row>
    <row r="137" spans="1:19" ht="16.5" customHeight="1" thickBot="1">
      <c r="A137" s="504" t="s">
        <v>21</v>
      </c>
      <c r="B137" s="505"/>
      <c r="C137" s="505"/>
      <c r="D137" s="506"/>
      <c r="E137" s="506"/>
      <c r="F137" s="505"/>
      <c r="G137" s="506"/>
      <c r="H137" s="505"/>
      <c r="I137" s="507"/>
      <c r="J137" s="72">
        <v>26</v>
      </c>
      <c r="K137" s="72">
        <v>26</v>
      </c>
      <c r="L137" s="72">
        <v>17</v>
      </c>
      <c r="M137" s="72">
        <v>22</v>
      </c>
      <c r="N137" s="72">
        <v>21</v>
      </c>
      <c r="O137" s="72">
        <v>1</v>
      </c>
      <c r="P137" s="72">
        <v>16</v>
      </c>
      <c r="Q137" s="72">
        <v>1</v>
      </c>
      <c r="R137" s="77">
        <v>0</v>
      </c>
    </row>
    <row r="138" spans="1:19" ht="21" customHeight="1"/>
    <row r="139" spans="1:19" ht="21" customHeight="1"/>
    <row r="140" spans="1:19" ht="21" customHeight="1"/>
    <row r="141" spans="1:19" ht="21" customHeight="1"/>
    <row r="142" spans="1:19" ht="21" customHeight="1"/>
    <row r="143" spans="1:19" ht="24.95" customHeight="1"/>
    <row r="144" spans="1:19" ht="24.95" customHeight="1"/>
    <row r="145" ht="23.1" customHeight="1"/>
    <row r="146" ht="23.1" customHeight="1"/>
    <row r="147" ht="23.1" customHeight="1"/>
    <row r="148" ht="23.1" customHeight="1"/>
    <row r="149" ht="23.1" customHeight="1"/>
    <row r="150" ht="23.1" customHeight="1"/>
    <row r="151" ht="23.1" customHeight="1"/>
    <row r="152" ht="23.1" customHeight="1"/>
    <row r="153" ht="23.1" customHeight="1"/>
    <row r="154" ht="23.1" customHeight="1"/>
    <row r="155" ht="23.1" customHeight="1"/>
    <row r="156" ht="23.1" customHeight="1"/>
    <row r="157" ht="23.1" customHeight="1"/>
    <row r="158" ht="23.1" customHeight="1"/>
    <row r="159" ht="23.1" customHeight="1"/>
    <row r="160" ht="23.1" customHeight="1"/>
    <row r="161" ht="23.1" customHeight="1"/>
    <row r="162" ht="23.1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23.1" customHeight="1"/>
    <row r="172" ht="23.1" customHeight="1"/>
    <row r="173" ht="23.1" customHeight="1"/>
    <row r="174" ht="23.1" customHeight="1"/>
    <row r="175" ht="23.1" customHeight="1"/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/>
    <row r="188" ht="23.1" customHeight="1"/>
    <row r="189" ht="23.1" customHeight="1"/>
    <row r="190" ht="23.1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23.1" customHeight="1"/>
    <row r="199" ht="23.1" customHeight="1"/>
    <row r="200" ht="23.1" customHeight="1"/>
    <row r="201" ht="23.1" customHeight="1"/>
    <row r="202" ht="23.1" customHeight="1"/>
    <row r="203" ht="23.1" customHeight="1"/>
    <row r="204" ht="23.1" customHeight="1"/>
    <row r="205" ht="23.1" customHeight="1"/>
    <row r="206" ht="23.1" customHeight="1"/>
    <row r="207" ht="23.1" customHeight="1"/>
    <row r="208" ht="23.1" customHeight="1"/>
    <row r="209" ht="23.1" customHeight="1"/>
    <row r="210" ht="23.1" customHeight="1"/>
    <row r="211" ht="23.1" customHeight="1"/>
    <row r="212" ht="23.1" customHeight="1"/>
    <row r="213" ht="23.1" customHeight="1"/>
    <row r="214" ht="23.1" customHeight="1"/>
    <row r="215" ht="23.1" customHeight="1"/>
    <row r="216" ht="23.1" customHeight="1"/>
    <row r="217" ht="23.1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23.1" customHeight="1"/>
    <row r="226" ht="23.1" customHeight="1"/>
    <row r="227" ht="23.1" customHeight="1"/>
    <row r="228" ht="23.1" customHeight="1"/>
    <row r="229" ht="23.1" customHeight="1"/>
    <row r="230" ht="23.1" customHeight="1"/>
    <row r="231" ht="23.1" customHeight="1"/>
    <row r="232" ht="23.1" customHeight="1"/>
    <row r="233" ht="23.1" customHeight="1"/>
    <row r="234" ht="23.1" customHeight="1"/>
    <row r="235" ht="23.1" customHeight="1"/>
    <row r="236" ht="23.1" customHeight="1"/>
    <row r="237" ht="23.1" customHeight="1"/>
    <row r="238" ht="23.1" customHeight="1"/>
    <row r="239" ht="23.1" customHeight="1"/>
    <row r="240" ht="23.1" customHeight="1"/>
    <row r="241" spans="11:18" ht="23.1" customHeight="1"/>
    <row r="242" spans="11:18" ht="23.1" customHeight="1"/>
    <row r="243" spans="11:18">
      <c r="L243" s="96"/>
      <c r="M243" s="96"/>
      <c r="N243" s="96"/>
      <c r="O243" s="96"/>
      <c r="P243" s="96"/>
      <c r="Q243" s="96"/>
      <c r="R243" s="96"/>
    </row>
    <row r="247" spans="11:18">
      <c r="K247" s="62">
        <f>70-38</f>
        <v>32</v>
      </c>
    </row>
    <row r="262" spans="1:17">
      <c r="A262" s="104"/>
      <c r="B262" s="106"/>
      <c r="C262" s="106"/>
      <c r="D262" s="104"/>
      <c r="E262" s="104"/>
      <c r="F262" s="104"/>
      <c r="G262" s="104"/>
      <c r="H262" s="104"/>
      <c r="I262" s="104"/>
      <c r="J262" s="105"/>
      <c r="K262" s="104"/>
      <c r="L262" s="104"/>
      <c r="M262" s="104"/>
      <c r="N262" s="104"/>
      <c r="O262" s="104"/>
      <c r="P262" s="104"/>
      <c r="Q262" s="104"/>
    </row>
    <row r="263" spans="1:17">
      <c r="A263" s="104"/>
      <c r="B263" s="106"/>
      <c r="C263" s="106"/>
      <c r="D263" s="104"/>
      <c r="E263" s="104"/>
      <c r="F263" s="104"/>
      <c r="G263" s="104"/>
      <c r="H263" s="104"/>
      <c r="I263" s="104"/>
      <c r="J263" s="105"/>
      <c r="K263" s="104"/>
      <c r="L263" s="104"/>
      <c r="M263" s="104"/>
      <c r="N263" s="104"/>
      <c r="O263" s="104"/>
      <c r="P263" s="104"/>
      <c r="Q263" s="104"/>
    </row>
    <row r="264" spans="1:17" ht="16.5">
      <c r="A264" s="104"/>
      <c r="B264" s="107"/>
      <c r="C264" s="107"/>
      <c r="D264" s="104"/>
      <c r="E264" s="104"/>
      <c r="F264" s="104"/>
      <c r="G264" s="104"/>
      <c r="H264" s="104"/>
      <c r="I264" s="104"/>
      <c r="J264" s="105"/>
      <c r="K264" s="104"/>
      <c r="L264" s="104"/>
      <c r="M264" s="104"/>
      <c r="N264" s="104"/>
      <c r="O264" s="104"/>
      <c r="P264" s="104"/>
      <c r="Q264" s="104"/>
    </row>
    <row r="265" spans="1:17" ht="16.5">
      <c r="A265" s="104"/>
      <c r="B265" s="107"/>
      <c r="C265" s="107"/>
      <c r="D265" s="104"/>
      <c r="E265" s="104"/>
      <c r="F265" s="104"/>
      <c r="G265" s="104"/>
      <c r="H265" s="104"/>
      <c r="I265" s="104"/>
      <c r="J265" s="105"/>
      <c r="K265" s="104"/>
      <c r="L265" s="104"/>
      <c r="M265" s="104"/>
      <c r="N265" s="104"/>
      <c r="O265" s="104"/>
      <c r="P265" s="104"/>
      <c r="Q265" s="104"/>
    </row>
    <row r="266" spans="1:17" ht="16.5">
      <c r="A266" s="104"/>
      <c r="B266" s="107"/>
      <c r="C266" s="107"/>
      <c r="D266" s="104"/>
      <c r="E266" s="104"/>
      <c r="F266" s="104"/>
      <c r="G266" s="104"/>
      <c r="H266" s="104"/>
      <c r="I266" s="104"/>
      <c r="J266" s="105"/>
      <c r="K266" s="104"/>
      <c r="L266" s="104"/>
      <c r="M266" s="104"/>
      <c r="N266" s="104"/>
      <c r="O266" s="104"/>
      <c r="P266" s="104"/>
      <c r="Q266" s="104"/>
    </row>
    <row r="267" spans="1:17" ht="16.5">
      <c r="A267" s="104"/>
      <c r="B267" s="107"/>
      <c r="C267" s="107"/>
      <c r="D267" s="104"/>
      <c r="E267" s="104"/>
      <c r="F267" s="104"/>
      <c r="G267" s="104"/>
      <c r="H267" s="104"/>
      <c r="I267" s="104"/>
      <c r="J267" s="105"/>
      <c r="K267" s="104"/>
      <c r="L267" s="104"/>
      <c r="M267" s="104"/>
      <c r="N267" s="104"/>
      <c r="O267" s="104"/>
      <c r="P267" s="104"/>
      <c r="Q267" s="104"/>
    </row>
    <row r="268" spans="1:17" ht="16.5">
      <c r="A268" s="104"/>
      <c r="B268" s="107"/>
      <c r="C268" s="107"/>
      <c r="D268" s="104"/>
      <c r="E268" s="104"/>
      <c r="F268" s="104"/>
      <c r="G268" s="104"/>
      <c r="H268" s="104"/>
      <c r="I268" s="104"/>
      <c r="J268" s="105"/>
      <c r="K268" s="104"/>
      <c r="L268" s="104"/>
      <c r="M268" s="104"/>
      <c r="N268" s="104"/>
      <c r="O268" s="104"/>
      <c r="P268" s="104"/>
      <c r="Q268" s="104"/>
    </row>
    <row r="269" spans="1:17" ht="16.5">
      <c r="A269" s="104"/>
      <c r="B269" s="107"/>
      <c r="C269" s="107"/>
      <c r="D269" s="104"/>
      <c r="E269" s="104"/>
      <c r="F269" s="104"/>
      <c r="G269" s="104"/>
      <c r="H269" s="104"/>
      <c r="I269" s="104"/>
      <c r="J269" s="105"/>
      <c r="K269" s="104"/>
      <c r="L269" s="104"/>
      <c r="M269" s="104"/>
      <c r="N269" s="104"/>
      <c r="O269" s="104"/>
      <c r="P269" s="104"/>
      <c r="Q269" s="104"/>
    </row>
    <row r="270" spans="1:17" ht="16.5">
      <c r="A270" s="104"/>
      <c r="B270" s="107"/>
      <c r="C270" s="107"/>
      <c r="D270" s="104"/>
      <c r="E270" s="104"/>
      <c r="F270" s="104"/>
      <c r="G270" s="104"/>
      <c r="H270" s="104"/>
      <c r="I270" s="104"/>
      <c r="J270" s="105"/>
      <c r="K270" s="104"/>
      <c r="L270" s="104"/>
      <c r="M270" s="104"/>
      <c r="N270" s="104"/>
      <c r="O270" s="104"/>
      <c r="P270" s="104"/>
      <c r="Q270" s="104"/>
    </row>
    <row r="271" spans="1:17" ht="16.5">
      <c r="A271" s="104"/>
      <c r="B271" s="107"/>
      <c r="C271" s="107"/>
      <c r="D271" s="104"/>
      <c r="E271" s="104"/>
      <c r="F271" s="104"/>
      <c r="G271" s="104"/>
      <c r="H271" s="104"/>
      <c r="I271" s="104"/>
      <c r="J271" s="105"/>
      <c r="K271" s="104"/>
      <c r="L271" s="104"/>
      <c r="M271" s="104"/>
      <c r="N271" s="104"/>
      <c r="O271" s="104"/>
      <c r="P271" s="104"/>
      <c r="Q271" s="104"/>
    </row>
    <row r="272" spans="1:17" ht="16.5">
      <c r="A272" s="104"/>
      <c r="B272" s="107"/>
      <c r="C272" s="107"/>
      <c r="D272" s="104"/>
      <c r="E272" s="104"/>
      <c r="F272" s="104"/>
      <c r="G272" s="104"/>
      <c r="H272" s="104"/>
      <c r="I272" s="104"/>
      <c r="J272" s="105"/>
      <c r="K272" s="104"/>
      <c r="L272" s="104"/>
      <c r="M272" s="104"/>
      <c r="N272" s="104"/>
      <c r="O272" s="104"/>
      <c r="P272" s="104"/>
      <c r="Q272" s="104"/>
    </row>
    <row r="273" spans="1:17" ht="16.5">
      <c r="A273" s="104"/>
      <c r="B273" s="107"/>
      <c r="C273" s="107"/>
      <c r="D273" s="104"/>
      <c r="E273" s="104"/>
      <c r="F273" s="104"/>
      <c r="G273" s="104"/>
      <c r="H273" s="104"/>
      <c r="I273" s="104"/>
      <c r="J273" s="105"/>
      <c r="K273" s="104"/>
      <c r="L273" s="104"/>
      <c r="M273" s="104"/>
      <c r="N273" s="104"/>
      <c r="O273" s="104"/>
      <c r="P273" s="104"/>
      <c r="Q273" s="104"/>
    </row>
    <row r="274" spans="1:17" ht="16.5">
      <c r="A274" s="104"/>
      <c r="B274" s="107"/>
      <c r="C274" s="107"/>
      <c r="D274" s="104"/>
      <c r="E274" s="104"/>
      <c r="F274" s="104"/>
      <c r="G274" s="104"/>
      <c r="H274" s="104"/>
      <c r="I274" s="104"/>
      <c r="J274" s="105"/>
      <c r="K274" s="104"/>
      <c r="L274" s="104"/>
      <c r="M274" s="104"/>
      <c r="N274" s="104"/>
      <c r="O274" s="104"/>
      <c r="P274" s="104"/>
      <c r="Q274" s="104"/>
    </row>
    <row r="275" spans="1:17" ht="16.5">
      <c r="A275" s="104"/>
      <c r="B275" s="107"/>
      <c r="C275" s="107"/>
      <c r="D275" s="104"/>
      <c r="E275" s="104"/>
      <c r="F275" s="104"/>
      <c r="G275" s="104"/>
      <c r="H275" s="104"/>
      <c r="I275" s="104"/>
      <c r="J275" s="105"/>
      <c r="K275" s="104"/>
      <c r="L275" s="104"/>
      <c r="M275" s="104"/>
      <c r="N275" s="104"/>
      <c r="O275" s="104"/>
      <c r="P275" s="104"/>
      <c r="Q275" s="104"/>
    </row>
    <row r="276" spans="1:17" ht="16.5">
      <c r="A276" s="104"/>
      <c r="B276" s="107"/>
      <c r="C276" s="107"/>
      <c r="D276" s="104"/>
      <c r="E276" s="104"/>
      <c r="F276" s="104"/>
      <c r="G276" s="104"/>
      <c r="H276" s="104"/>
      <c r="I276" s="104"/>
      <c r="J276" s="105"/>
      <c r="K276" s="104"/>
      <c r="L276" s="104"/>
      <c r="M276" s="104"/>
      <c r="N276" s="104"/>
      <c r="O276" s="104"/>
      <c r="P276" s="104"/>
      <c r="Q276" s="104"/>
    </row>
    <row r="277" spans="1:17" ht="16.5">
      <c r="A277" s="104"/>
      <c r="B277" s="107"/>
      <c r="C277" s="107"/>
      <c r="D277" s="104"/>
      <c r="E277" s="104"/>
      <c r="F277" s="104"/>
      <c r="G277" s="104"/>
      <c r="H277" s="104"/>
      <c r="I277" s="104"/>
      <c r="J277" s="105"/>
      <c r="K277" s="104"/>
      <c r="L277" s="104"/>
      <c r="M277" s="104"/>
      <c r="N277" s="104"/>
      <c r="O277" s="104"/>
      <c r="P277" s="104"/>
      <c r="Q277" s="104"/>
    </row>
    <row r="278" spans="1:17" ht="16.5">
      <c r="A278" s="104"/>
      <c r="B278" s="107"/>
      <c r="C278" s="107"/>
      <c r="D278" s="104"/>
      <c r="E278" s="104"/>
      <c r="F278" s="104"/>
      <c r="G278" s="104"/>
      <c r="H278" s="104"/>
      <c r="I278" s="104"/>
      <c r="J278" s="105"/>
      <c r="K278" s="104"/>
      <c r="L278" s="104"/>
      <c r="M278" s="104"/>
      <c r="N278" s="104"/>
      <c r="O278" s="104"/>
      <c r="P278" s="104"/>
      <c r="Q278" s="104"/>
    </row>
    <row r="279" spans="1:17" ht="16.5">
      <c r="A279" s="104"/>
      <c r="B279" s="107"/>
      <c r="C279" s="107"/>
      <c r="D279" s="104"/>
      <c r="E279" s="104"/>
      <c r="F279" s="104"/>
      <c r="G279" s="104"/>
      <c r="H279" s="104"/>
      <c r="I279" s="104"/>
      <c r="J279" s="105"/>
      <c r="K279" s="104"/>
      <c r="L279" s="104"/>
      <c r="M279" s="104"/>
      <c r="N279" s="104"/>
      <c r="O279" s="104"/>
      <c r="P279" s="104"/>
      <c r="Q279" s="104"/>
    </row>
    <row r="280" spans="1:17" ht="16.5">
      <c r="A280" s="104"/>
      <c r="B280" s="107"/>
      <c r="C280" s="107"/>
      <c r="D280" s="104"/>
      <c r="E280" s="104"/>
      <c r="F280" s="104"/>
      <c r="G280" s="104"/>
      <c r="H280" s="104"/>
      <c r="I280" s="104"/>
      <c r="J280" s="105"/>
      <c r="K280" s="104"/>
      <c r="L280" s="104"/>
      <c r="M280" s="104"/>
      <c r="N280" s="104"/>
      <c r="O280" s="104"/>
      <c r="P280" s="104"/>
      <c r="Q280" s="104"/>
    </row>
    <row r="281" spans="1:17" ht="16.5">
      <c r="A281" s="104"/>
      <c r="B281" s="107"/>
      <c r="C281" s="107"/>
      <c r="D281" s="104"/>
      <c r="E281" s="104"/>
      <c r="F281" s="104"/>
      <c r="G281" s="104"/>
      <c r="H281" s="104"/>
      <c r="I281" s="104"/>
      <c r="J281" s="105"/>
      <c r="K281" s="104"/>
      <c r="L281" s="104"/>
      <c r="M281" s="104"/>
      <c r="N281" s="104"/>
      <c r="O281" s="104"/>
      <c r="P281" s="104"/>
      <c r="Q281" s="104"/>
    </row>
    <row r="282" spans="1:17" ht="16.5">
      <c r="A282" s="104"/>
      <c r="B282" s="107"/>
      <c r="C282" s="107"/>
      <c r="D282" s="104"/>
      <c r="E282" s="104"/>
      <c r="F282" s="104"/>
      <c r="G282" s="104"/>
      <c r="H282" s="104"/>
      <c r="I282" s="104"/>
      <c r="J282" s="105"/>
      <c r="K282" s="104"/>
      <c r="L282" s="104"/>
      <c r="M282" s="104"/>
      <c r="N282" s="104"/>
      <c r="O282" s="104"/>
      <c r="P282" s="104"/>
      <c r="Q282" s="104"/>
    </row>
    <row r="283" spans="1:17" ht="16.5">
      <c r="A283" s="104"/>
      <c r="B283" s="107"/>
      <c r="C283" s="107"/>
      <c r="D283" s="104"/>
      <c r="E283" s="104"/>
      <c r="F283" s="104"/>
      <c r="G283" s="104"/>
      <c r="H283" s="104"/>
      <c r="I283" s="104"/>
      <c r="J283" s="105"/>
      <c r="K283" s="104"/>
      <c r="L283" s="104"/>
      <c r="M283" s="104"/>
      <c r="N283" s="104"/>
      <c r="O283" s="104"/>
      <c r="P283" s="104"/>
      <c r="Q283" s="104"/>
    </row>
    <row r="284" spans="1:17" ht="16.5">
      <c r="A284" s="104"/>
      <c r="B284" s="107"/>
      <c r="C284" s="107"/>
      <c r="D284" s="104"/>
      <c r="E284" s="104"/>
      <c r="F284" s="104"/>
      <c r="G284" s="104"/>
      <c r="H284" s="104"/>
      <c r="I284" s="104"/>
      <c r="J284" s="105"/>
      <c r="K284" s="104"/>
      <c r="L284" s="104"/>
      <c r="M284" s="104"/>
      <c r="N284" s="104"/>
      <c r="O284" s="104"/>
      <c r="P284" s="104"/>
      <c r="Q284" s="104"/>
    </row>
    <row r="285" spans="1:17" ht="16.5">
      <c r="A285" s="104"/>
      <c r="B285" s="107"/>
      <c r="C285" s="107"/>
      <c r="D285" s="104"/>
      <c r="E285" s="104"/>
      <c r="F285" s="104"/>
      <c r="G285" s="104"/>
      <c r="H285" s="104"/>
      <c r="I285" s="104"/>
      <c r="J285" s="105"/>
      <c r="K285" s="104"/>
      <c r="L285" s="104"/>
      <c r="M285" s="104"/>
      <c r="N285" s="104"/>
      <c r="O285" s="104"/>
      <c r="P285" s="104"/>
      <c r="Q285" s="104"/>
    </row>
    <row r="286" spans="1:17" ht="16.5">
      <c r="A286" s="104"/>
      <c r="B286" s="107"/>
      <c r="C286" s="107"/>
      <c r="D286" s="104"/>
      <c r="E286" s="104"/>
      <c r="F286" s="104"/>
      <c r="G286" s="104"/>
      <c r="H286" s="104"/>
      <c r="I286" s="104"/>
      <c r="J286" s="105"/>
      <c r="K286" s="104"/>
      <c r="L286" s="104"/>
      <c r="M286" s="104"/>
      <c r="N286" s="104"/>
      <c r="O286" s="104"/>
      <c r="P286" s="104"/>
      <c r="Q286" s="104"/>
    </row>
    <row r="287" spans="1:17" ht="16.5">
      <c r="A287" s="104"/>
      <c r="B287" s="107"/>
      <c r="C287" s="107"/>
      <c r="D287" s="104"/>
      <c r="E287" s="104"/>
      <c r="F287" s="104"/>
      <c r="G287" s="104"/>
      <c r="H287" s="104"/>
      <c r="I287" s="104"/>
      <c r="J287" s="105"/>
      <c r="K287" s="104"/>
      <c r="L287" s="104"/>
      <c r="M287" s="104"/>
      <c r="N287" s="104"/>
      <c r="O287" s="104"/>
      <c r="P287" s="104"/>
      <c r="Q287" s="104"/>
    </row>
    <row r="288" spans="1:17" ht="16.5">
      <c r="A288" s="104"/>
      <c r="B288" s="107"/>
      <c r="C288" s="107"/>
      <c r="D288" s="104"/>
      <c r="E288" s="104"/>
      <c r="F288" s="104"/>
      <c r="G288" s="104"/>
      <c r="H288" s="104"/>
      <c r="I288" s="104"/>
      <c r="J288" s="105"/>
      <c r="K288" s="104"/>
      <c r="L288" s="104"/>
      <c r="M288" s="104"/>
      <c r="N288" s="104"/>
      <c r="O288" s="104"/>
      <c r="P288" s="104"/>
      <c r="Q288" s="104"/>
    </row>
    <row r="289" spans="1:17" ht="16.5">
      <c r="A289" s="104"/>
      <c r="B289" s="107"/>
      <c r="C289" s="107"/>
      <c r="D289" s="104"/>
      <c r="E289" s="104"/>
      <c r="F289" s="104"/>
      <c r="G289" s="104"/>
      <c r="H289" s="104"/>
      <c r="I289" s="104"/>
      <c r="J289" s="105"/>
      <c r="K289" s="104"/>
      <c r="L289" s="104"/>
      <c r="M289" s="104"/>
      <c r="N289" s="104"/>
      <c r="O289" s="104"/>
      <c r="P289" s="104"/>
      <c r="Q289" s="104"/>
    </row>
    <row r="290" spans="1:17" ht="16.5">
      <c r="A290" s="104"/>
      <c r="B290" s="107"/>
      <c r="C290" s="107"/>
      <c r="D290" s="104"/>
      <c r="E290" s="104"/>
      <c r="F290" s="104"/>
      <c r="G290" s="104"/>
      <c r="H290" s="104"/>
      <c r="I290" s="104"/>
      <c r="J290" s="105"/>
      <c r="K290" s="104"/>
      <c r="L290" s="104"/>
      <c r="M290" s="104"/>
      <c r="N290" s="104"/>
      <c r="O290" s="104"/>
      <c r="P290" s="104"/>
      <c r="Q290" s="104"/>
    </row>
    <row r="291" spans="1:17" ht="16.5">
      <c r="A291" s="104"/>
      <c r="B291" s="107"/>
      <c r="C291" s="107"/>
      <c r="D291" s="104"/>
      <c r="E291" s="104"/>
      <c r="F291" s="104"/>
      <c r="G291" s="104"/>
      <c r="H291" s="104"/>
      <c r="I291" s="104"/>
      <c r="J291" s="105"/>
      <c r="K291" s="104"/>
      <c r="L291" s="104"/>
      <c r="M291" s="104"/>
      <c r="N291" s="104"/>
      <c r="O291" s="104"/>
      <c r="P291" s="104"/>
      <c r="Q291" s="104"/>
    </row>
    <row r="292" spans="1:17" ht="16.5">
      <c r="A292" s="104"/>
      <c r="B292" s="107"/>
      <c r="C292" s="107"/>
      <c r="D292" s="104"/>
      <c r="E292" s="104"/>
      <c r="F292" s="104"/>
      <c r="G292" s="104"/>
      <c r="H292" s="104"/>
      <c r="I292" s="104"/>
      <c r="J292" s="105"/>
      <c r="K292" s="104"/>
      <c r="L292" s="104"/>
      <c r="M292" s="104"/>
      <c r="N292" s="104"/>
      <c r="O292" s="104"/>
      <c r="P292" s="104"/>
      <c r="Q292" s="104"/>
    </row>
    <row r="293" spans="1:17" ht="16.5">
      <c r="A293" s="104"/>
      <c r="B293" s="107"/>
      <c r="C293" s="107"/>
      <c r="D293" s="104"/>
      <c r="E293" s="104"/>
      <c r="F293" s="104"/>
      <c r="G293" s="104"/>
      <c r="H293" s="104"/>
      <c r="I293" s="104"/>
      <c r="J293" s="105"/>
      <c r="K293" s="104"/>
      <c r="L293" s="104"/>
      <c r="M293" s="104"/>
      <c r="N293" s="104"/>
      <c r="O293" s="104"/>
      <c r="P293" s="104"/>
      <c r="Q293" s="104"/>
    </row>
    <row r="294" spans="1:17" ht="16.5">
      <c r="A294" s="104"/>
      <c r="B294" s="107"/>
      <c r="C294" s="107"/>
      <c r="D294" s="104"/>
      <c r="E294" s="104"/>
      <c r="F294" s="104"/>
      <c r="G294" s="104"/>
      <c r="H294" s="104"/>
      <c r="I294" s="104"/>
      <c r="J294" s="105"/>
      <c r="K294" s="104"/>
      <c r="L294" s="104"/>
      <c r="M294" s="104"/>
      <c r="N294" s="104"/>
      <c r="O294" s="104"/>
      <c r="P294" s="104"/>
      <c r="Q294" s="104"/>
    </row>
    <row r="295" spans="1:17" ht="16.5">
      <c r="A295" s="104"/>
      <c r="B295" s="107"/>
      <c r="C295" s="107"/>
      <c r="D295" s="104"/>
      <c r="E295" s="104"/>
      <c r="F295" s="104"/>
      <c r="G295" s="104"/>
      <c r="H295" s="104"/>
      <c r="I295" s="104"/>
      <c r="J295" s="105"/>
      <c r="K295" s="104"/>
      <c r="L295" s="104"/>
      <c r="M295" s="104"/>
      <c r="N295" s="104"/>
      <c r="O295" s="104"/>
      <c r="P295" s="104"/>
      <c r="Q295" s="104"/>
    </row>
    <row r="296" spans="1:17" ht="16.5">
      <c r="A296" s="104"/>
      <c r="B296" s="107"/>
      <c r="C296" s="107"/>
      <c r="D296" s="104"/>
      <c r="E296" s="104"/>
      <c r="F296" s="104"/>
      <c r="G296" s="104"/>
      <c r="H296" s="104"/>
      <c r="I296" s="104"/>
      <c r="J296" s="105"/>
      <c r="K296" s="104"/>
      <c r="L296" s="104"/>
      <c r="M296" s="104"/>
      <c r="N296" s="104"/>
      <c r="O296" s="104"/>
      <c r="P296" s="104"/>
      <c r="Q296" s="104"/>
    </row>
    <row r="297" spans="1:17" ht="16.5">
      <c r="A297" s="104"/>
      <c r="B297" s="107"/>
      <c r="C297" s="107"/>
      <c r="D297" s="104"/>
      <c r="E297" s="104"/>
      <c r="F297" s="104"/>
      <c r="G297" s="104"/>
      <c r="H297" s="104"/>
      <c r="I297" s="104"/>
      <c r="J297" s="105"/>
      <c r="K297" s="104"/>
      <c r="L297" s="104"/>
      <c r="M297" s="104"/>
      <c r="N297" s="104"/>
      <c r="O297" s="104"/>
      <c r="P297" s="104"/>
      <c r="Q297" s="104"/>
    </row>
    <row r="298" spans="1:17" ht="16.5">
      <c r="A298" s="104"/>
      <c r="B298" s="107"/>
      <c r="C298" s="107"/>
      <c r="D298" s="104"/>
      <c r="E298" s="104"/>
      <c r="F298" s="104"/>
      <c r="G298" s="104"/>
      <c r="H298" s="104"/>
      <c r="I298" s="104"/>
      <c r="J298" s="105"/>
      <c r="K298" s="104"/>
      <c r="L298" s="104"/>
      <c r="M298" s="104"/>
      <c r="N298" s="104"/>
      <c r="O298" s="104"/>
      <c r="P298" s="104"/>
      <c r="Q298" s="104"/>
    </row>
    <row r="299" spans="1:17" ht="16.5">
      <c r="A299" s="104"/>
      <c r="B299" s="107"/>
      <c r="C299" s="107"/>
      <c r="D299" s="104"/>
      <c r="E299" s="104"/>
      <c r="F299" s="104"/>
      <c r="G299" s="104"/>
      <c r="H299" s="104"/>
      <c r="I299" s="104"/>
      <c r="J299" s="105"/>
      <c r="K299" s="104"/>
      <c r="L299" s="104"/>
      <c r="M299" s="104"/>
      <c r="N299" s="104"/>
      <c r="O299" s="104"/>
      <c r="P299" s="104"/>
      <c r="Q299" s="104"/>
    </row>
    <row r="300" spans="1:17" ht="16.5">
      <c r="A300" s="104"/>
      <c r="B300" s="107"/>
      <c r="C300" s="107"/>
      <c r="D300" s="104"/>
      <c r="E300" s="104"/>
      <c r="F300" s="104"/>
      <c r="G300" s="104"/>
      <c r="H300" s="104"/>
      <c r="I300" s="104"/>
      <c r="J300" s="105"/>
      <c r="K300" s="104"/>
      <c r="L300" s="104"/>
      <c r="M300" s="104"/>
      <c r="N300" s="104"/>
      <c r="O300" s="104"/>
      <c r="P300" s="104"/>
      <c r="Q300" s="104"/>
    </row>
    <row r="301" spans="1:17" ht="16.5">
      <c r="A301" s="104"/>
      <c r="B301" s="107"/>
      <c r="C301" s="107"/>
      <c r="D301" s="104"/>
      <c r="E301" s="104"/>
      <c r="F301" s="104"/>
      <c r="G301" s="104"/>
      <c r="H301" s="104"/>
      <c r="I301" s="104"/>
      <c r="J301" s="105"/>
      <c r="K301" s="104"/>
      <c r="L301" s="104"/>
      <c r="M301" s="104"/>
      <c r="N301" s="104"/>
      <c r="O301" s="104"/>
      <c r="P301" s="104"/>
      <c r="Q301" s="104"/>
    </row>
    <row r="302" spans="1:17" ht="16.5">
      <c r="A302" s="104"/>
      <c r="B302" s="107"/>
      <c r="C302" s="107"/>
      <c r="D302" s="104"/>
      <c r="E302" s="104"/>
      <c r="F302" s="104"/>
      <c r="G302" s="104"/>
      <c r="H302" s="104"/>
      <c r="I302" s="104"/>
      <c r="J302" s="105"/>
      <c r="K302" s="104"/>
      <c r="L302" s="104"/>
      <c r="M302" s="104"/>
      <c r="N302" s="104"/>
      <c r="O302" s="104"/>
      <c r="P302" s="104"/>
      <c r="Q302" s="104"/>
    </row>
    <row r="303" spans="1:17" ht="16.5">
      <c r="A303" s="104"/>
      <c r="B303" s="107"/>
      <c r="C303" s="107"/>
      <c r="D303" s="104"/>
      <c r="E303" s="104"/>
      <c r="F303" s="104"/>
      <c r="G303" s="104"/>
      <c r="H303" s="104"/>
      <c r="I303" s="104"/>
      <c r="J303" s="105"/>
      <c r="K303" s="104"/>
      <c r="L303" s="104"/>
      <c r="M303" s="104"/>
      <c r="N303" s="104"/>
      <c r="O303" s="104"/>
      <c r="P303" s="104"/>
      <c r="Q303" s="104"/>
    </row>
    <row r="304" spans="1:17" ht="16.5">
      <c r="A304" s="104"/>
      <c r="B304" s="107"/>
      <c r="C304" s="107"/>
      <c r="D304" s="104"/>
      <c r="E304" s="104"/>
      <c r="F304" s="104"/>
      <c r="G304" s="104"/>
      <c r="H304" s="104"/>
      <c r="I304" s="104"/>
      <c r="J304" s="105"/>
      <c r="K304" s="104"/>
      <c r="L304" s="104"/>
      <c r="M304" s="104"/>
      <c r="N304" s="104"/>
      <c r="O304" s="104"/>
      <c r="P304" s="104"/>
      <c r="Q304" s="104"/>
    </row>
    <row r="305" spans="1:17" ht="16.5">
      <c r="A305" s="104"/>
      <c r="B305" s="107"/>
      <c r="C305" s="107"/>
      <c r="D305" s="104"/>
      <c r="E305" s="104"/>
      <c r="F305" s="104"/>
      <c r="G305" s="104"/>
      <c r="H305" s="104"/>
      <c r="I305" s="104"/>
      <c r="J305" s="105"/>
      <c r="K305" s="104"/>
      <c r="L305" s="104"/>
      <c r="M305" s="104"/>
      <c r="N305" s="104"/>
      <c r="O305" s="104"/>
      <c r="P305" s="104"/>
      <c r="Q305" s="104"/>
    </row>
    <row r="306" spans="1:17" ht="16.5">
      <c r="A306" s="104"/>
      <c r="B306" s="107"/>
      <c r="C306" s="107"/>
      <c r="D306" s="104"/>
      <c r="E306" s="104"/>
      <c r="F306" s="104"/>
      <c r="G306" s="104"/>
      <c r="H306" s="104"/>
      <c r="I306" s="104"/>
      <c r="J306" s="105"/>
      <c r="K306" s="104"/>
      <c r="L306" s="104"/>
      <c r="M306" s="104"/>
      <c r="N306" s="104"/>
      <c r="O306" s="104"/>
      <c r="P306" s="104"/>
      <c r="Q306" s="104"/>
    </row>
    <row r="307" spans="1:17" ht="16.5">
      <c r="A307" s="104"/>
      <c r="B307" s="107"/>
      <c r="C307" s="107"/>
      <c r="D307" s="104"/>
      <c r="E307" s="104"/>
      <c r="F307" s="104"/>
      <c r="G307" s="104"/>
      <c r="H307" s="104"/>
      <c r="I307" s="104"/>
      <c r="J307" s="105"/>
      <c r="K307" s="104"/>
      <c r="L307" s="104"/>
      <c r="M307" s="104"/>
      <c r="N307" s="104"/>
      <c r="O307" s="104"/>
      <c r="P307" s="104"/>
      <c r="Q307" s="104"/>
    </row>
    <row r="308" spans="1:17" ht="16.5">
      <c r="A308" s="104"/>
      <c r="B308" s="107"/>
      <c r="C308" s="107"/>
      <c r="D308" s="104"/>
      <c r="E308" s="104"/>
      <c r="F308" s="104"/>
      <c r="G308" s="104"/>
      <c r="H308" s="104"/>
      <c r="I308" s="104"/>
      <c r="J308" s="105"/>
      <c r="K308" s="104"/>
      <c r="L308" s="104"/>
      <c r="M308" s="104"/>
      <c r="N308" s="104"/>
      <c r="O308" s="104"/>
      <c r="P308" s="104"/>
      <c r="Q308" s="104"/>
    </row>
    <row r="309" spans="1:17">
      <c r="A309" s="104"/>
      <c r="B309" s="106"/>
      <c r="C309" s="106"/>
      <c r="D309" s="104"/>
      <c r="E309" s="104"/>
      <c r="F309" s="104"/>
      <c r="G309" s="104"/>
      <c r="H309" s="104"/>
      <c r="I309" s="104"/>
      <c r="J309" s="105"/>
      <c r="K309" s="104"/>
      <c r="L309" s="104"/>
      <c r="M309" s="104"/>
      <c r="N309" s="104"/>
      <c r="O309" s="104"/>
      <c r="P309" s="104"/>
      <c r="Q309" s="104"/>
    </row>
    <row r="310" spans="1:17">
      <c r="A310" s="104"/>
      <c r="B310" s="106"/>
      <c r="C310" s="106"/>
      <c r="D310" s="104"/>
      <c r="E310" s="104"/>
      <c r="F310" s="104"/>
      <c r="G310" s="104"/>
      <c r="H310" s="104"/>
      <c r="I310" s="104"/>
      <c r="J310" s="105"/>
      <c r="K310" s="104"/>
      <c r="L310" s="104"/>
      <c r="M310" s="104"/>
      <c r="N310" s="104"/>
      <c r="O310" s="104"/>
      <c r="P310" s="104"/>
      <c r="Q310" s="104"/>
    </row>
    <row r="311" spans="1:17">
      <c r="A311" s="104"/>
      <c r="B311" s="106"/>
      <c r="C311" s="106"/>
      <c r="D311" s="104"/>
      <c r="E311" s="104"/>
      <c r="F311" s="104"/>
      <c r="G311" s="104"/>
      <c r="H311" s="104"/>
      <c r="I311" s="104"/>
      <c r="J311" s="105"/>
      <c r="K311" s="104"/>
      <c r="L311" s="104"/>
      <c r="M311" s="104"/>
      <c r="N311" s="104"/>
      <c r="O311" s="104"/>
      <c r="P311" s="104"/>
      <c r="Q311" s="104"/>
    </row>
    <row r="312" spans="1:17">
      <c r="A312" s="104"/>
      <c r="B312" s="106"/>
      <c r="C312" s="106"/>
      <c r="D312" s="104"/>
      <c r="E312" s="104"/>
      <c r="F312" s="104"/>
      <c r="G312" s="104"/>
      <c r="H312" s="104"/>
      <c r="I312" s="104"/>
      <c r="J312" s="105"/>
      <c r="K312" s="104"/>
      <c r="L312" s="104"/>
      <c r="M312" s="104"/>
      <c r="N312" s="104"/>
      <c r="O312" s="104"/>
      <c r="P312" s="104"/>
      <c r="Q312" s="104"/>
    </row>
    <row r="313" spans="1:17">
      <c r="A313" s="104"/>
      <c r="B313" s="106"/>
      <c r="C313" s="106"/>
      <c r="D313" s="104"/>
      <c r="E313" s="104"/>
      <c r="F313" s="104"/>
      <c r="G313" s="104"/>
      <c r="H313" s="104"/>
      <c r="I313" s="104"/>
      <c r="J313" s="105"/>
      <c r="K313" s="104"/>
      <c r="L313" s="104"/>
      <c r="M313" s="104"/>
      <c r="N313" s="104"/>
      <c r="O313" s="104"/>
      <c r="P313" s="104"/>
      <c r="Q313" s="104"/>
    </row>
    <row r="314" spans="1:17">
      <c r="A314" s="104"/>
      <c r="B314" s="106"/>
      <c r="C314" s="106"/>
      <c r="D314" s="104"/>
      <c r="E314" s="104"/>
      <c r="F314" s="104"/>
      <c r="G314" s="104"/>
      <c r="H314" s="104"/>
      <c r="I314" s="104"/>
      <c r="J314" s="105"/>
      <c r="K314" s="104"/>
      <c r="L314" s="104"/>
      <c r="M314" s="104"/>
      <c r="N314" s="104"/>
      <c r="O314" s="104"/>
      <c r="P314" s="104"/>
      <c r="Q314" s="104"/>
    </row>
    <row r="315" spans="1:17">
      <c r="A315" s="104"/>
      <c r="B315" s="106"/>
      <c r="C315" s="106"/>
      <c r="D315" s="104"/>
      <c r="E315" s="104"/>
      <c r="F315" s="104"/>
      <c r="G315" s="104"/>
      <c r="H315" s="104"/>
      <c r="I315" s="104"/>
      <c r="J315" s="105"/>
      <c r="K315" s="104"/>
      <c r="L315" s="104"/>
      <c r="M315" s="104"/>
      <c r="N315" s="104"/>
      <c r="O315" s="104"/>
      <c r="P315" s="104"/>
      <c r="Q315" s="104"/>
    </row>
    <row r="316" spans="1:17">
      <c r="A316" s="104"/>
      <c r="B316" s="106"/>
      <c r="C316" s="106"/>
      <c r="D316" s="104"/>
      <c r="E316" s="104"/>
      <c r="F316" s="104"/>
      <c r="G316" s="104"/>
      <c r="H316" s="104"/>
      <c r="I316" s="104"/>
      <c r="J316" s="105"/>
      <c r="K316" s="104"/>
      <c r="L316" s="104"/>
      <c r="M316" s="104"/>
      <c r="N316" s="104"/>
      <c r="O316" s="104"/>
      <c r="P316" s="104"/>
      <c r="Q316" s="104"/>
    </row>
    <row r="317" spans="1:17">
      <c r="A317" s="104"/>
      <c r="B317" s="106"/>
      <c r="C317" s="106"/>
      <c r="D317" s="104"/>
      <c r="E317" s="104"/>
      <c r="F317" s="104"/>
      <c r="G317" s="104"/>
      <c r="H317" s="104"/>
      <c r="I317" s="104"/>
      <c r="J317" s="105"/>
      <c r="K317" s="104"/>
      <c r="L317" s="104"/>
      <c r="M317" s="104"/>
      <c r="N317" s="104"/>
      <c r="O317" s="104"/>
      <c r="P317" s="104"/>
      <c r="Q317" s="104"/>
    </row>
    <row r="318" spans="1:17">
      <c r="A318" s="104"/>
      <c r="B318" s="106"/>
      <c r="C318" s="106"/>
      <c r="D318" s="104"/>
      <c r="E318" s="104"/>
      <c r="F318" s="104"/>
      <c r="G318" s="104"/>
      <c r="H318" s="104"/>
      <c r="I318" s="104"/>
      <c r="J318" s="105"/>
      <c r="K318" s="104"/>
      <c r="L318" s="104"/>
      <c r="M318" s="104"/>
      <c r="N318" s="104"/>
      <c r="O318" s="104"/>
      <c r="P318" s="104"/>
      <c r="Q318" s="104"/>
    </row>
    <row r="319" spans="1:17">
      <c r="A319" s="104"/>
      <c r="B319" s="106"/>
      <c r="C319" s="106"/>
      <c r="D319" s="104"/>
      <c r="E319" s="104"/>
      <c r="F319" s="104"/>
      <c r="G319" s="104"/>
      <c r="H319" s="104"/>
      <c r="I319" s="104"/>
      <c r="J319" s="105"/>
      <c r="K319" s="104"/>
      <c r="L319" s="104"/>
      <c r="M319" s="104"/>
      <c r="N319" s="104"/>
      <c r="O319" s="104"/>
      <c r="P319" s="104"/>
      <c r="Q319" s="104"/>
    </row>
    <row r="320" spans="1:17">
      <c r="A320" s="104"/>
      <c r="B320" s="106"/>
      <c r="C320" s="106"/>
      <c r="D320" s="104"/>
      <c r="E320" s="104"/>
      <c r="F320" s="104"/>
      <c r="G320" s="104"/>
      <c r="H320" s="104"/>
      <c r="I320" s="104"/>
      <c r="J320" s="105"/>
      <c r="K320" s="104"/>
      <c r="L320" s="104"/>
      <c r="M320" s="104"/>
      <c r="N320" s="104"/>
      <c r="O320" s="104"/>
      <c r="P320" s="104"/>
      <c r="Q320" s="104"/>
    </row>
    <row r="321" spans="1:17">
      <c r="A321" s="104"/>
      <c r="B321" s="106"/>
      <c r="C321" s="106"/>
      <c r="D321" s="104"/>
      <c r="E321" s="104"/>
      <c r="F321" s="104"/>
      <c r="G321" s="104"/>
      <c r="H321" s="104"/>
      <c r="I321" s="104"/>
      <c r="J321" s="105"/>
      <c r="K321" s="104"/>
      <c r="L321" s="104"/>
      <c r="M321" s="104"/>
      <c r="N321" s="104"/>
      <c r="O321" s="104"/>
      <c r="P321" s="104"/>
      <c r="Q321" s="104"/>
    </row>
    <row r="322" spans="1:17">
      <c r="A322" s="104"/>
      <c r="B322" s="106"/>
      <c r="C322" s="106"/>
      <c r="D322" s="104"/>
      <c r="E322" s="104"/>
      <c r="F322" s="104"/>
      <c r="G322" s="104"/>
      <c r="H322" s="104"/>
      <c r="I322" s="104"/>
      <c r="J322" s="105"/>
      <c r="K322" s="104"/>
      <c r="L322" s="104"/>
      <c r="M322" s="104"/>
      <c r="N322" s="104"/>
      <c r="O322" s="104"/>
      <c r="P322" s="104"/>
      <c r="Q322" s="104"/>
    </row>
    <row r="323" spans="1:17">
      <c r="A323" s="104"/>
      <c r="B323" s="106"/>
      <c r="C323" s="106"/>
      <c r="D323" s="104"/>
      <c r="E323" s="104"/>
      <c r="F323" s="104"/>
      <c r="G323" s="104"/>
      <c r="H323" s="104"/>
      <c r="I323" s="104"/>
      <c r="J323" s="105"/>
      <c r="K323" s="104"/>
      <c r="L323" s="104"/>
      <c r="M323" s="104"/>
      <c r="N323" s="104"/>
      <c r="O323" s="104"/>
      <c r="P323" s="104"/>
      <c r="Q323" s="104"/>
    </row>
    <row r="324" spans="1:17">
      <c r="A324" s="104"/>
      <c r="B324" s="106"/>
      <c r="C324" s="106"/>
      <c r="D324" s="104"/>
      <c r="E324" s="104"/>
      <c r="F324" s="104"/>
      <c r="G324" s="104"/>
      <c r="H324" s="104"/>
      <c r="I324" s="104"/>
      <c r="J324" s="105"/>
      <c r="K324" s="104"/>
      <c r="L324" s="104"/>
      <c r="M324" s="104"/>
      <c r="N324" s="104"/>
      <c r="O324" s="104"/>
      <c r="P324" s="104"/>
      <c r="Q324" s="104"/>
    </row>
    <row r="325" spans="1:17">
      <c r="A325" s="104"/>
      <c r="B325" s="106"/>
      <c r="C325" s="106"/>
      <c r="D325" s="104"/>
      <c r="E325" s="104"/>
      <c r="F325" s="104"/>
      <c r="G325" s="104"/>
      <c r="H325" s="104"/>
      <c r="I325" s="104"/>
      <c r="J325" s="105"/>
      <c r="K325" s="104"/>
      <c r="L325" s="104"/>
      <c r="M325" s="104"/>
      <c r="N325" s="104"/>
      <c r="O325" s="104"/>
      <c r="P325" s="104"/>
      <c r="Q325" s="104"/>
    </row>
    <row r="326" spans="1:17">
      <c r="A326" s="104"/>
      <c r="B326" s="106"/>
      <c r="C326" s="106"/>
      <c r="D326" s="104"/>
      <c r="E326" s="104"/>
      <c r="F326" s="104"/>
      <c r="G326" s="104"/>
      <c r="H326" s="104"/>
      <c r="I326" s="104"/>
      <c r="J326" s="105"/>
      <c r="K326" s="104"/>
      <c r="L326" s="104"/>
      <c r="M326" s="104"/>
      <c r="N326" s="104"/>
      <c r="O326" s="104"/>
      <c r="P326" s="104"/>
      <c r="Q326" s="104"/>
    </row>
    <row r="327" spans="1:17">
      <c r="A327" s="104"/>
      <c r="B327" s="106"/>
      <c r="C327" s="106"/>
      <c r="D327" s="104"/>
      <c r="E327" s="104"/>
      <c r="F327" s="104"/>
      <c r="G327" s="104"/>
      <c r="H327" s="104"/>
      <c r="I327" s="104"/>
      <c r="J327" s="105"/>
      <c r="K327" s="104"/>
      <c r="L327" s="104"/>
      <c r="M327" s="104"/>
      <c r="N327" s="104"/>
      <c r="O327" s="104"/>
      <c r="P327" s="104"/>
      <c r="Q327" s="104"/>
    </row>
    <row r="328" spans="1:17">
      <c r="A328" s="104"/>
      <c r="B328" s="106"/>
      <c r="C328" s="106"/>
      <c r="D328" s="104"/>
      <c r="E328" s="104"/>
      <c r="F328" s="104"/>
      <c r="G328" s="104"/>
      <c r="H328" s="104"/>
      <c r="I328" s="104"/>
      <c r="J328" s="105"/>
      <c r="K328" s="104"/>
      <c r="L328" s="104"/>
      <c r="M328" s="104"/>
      <c r="N328" s="104"/>
      <c r="O328" s="104"/>
      <c r="P328" s="104"/>
      <c r="Q328" s="104"/>
    </row>
    <row r="329" spans="1:17">
      <c r="A329" s="104"/>
      <c r="B329" s="106"/>
      <c r="C329" s="106"/>
      <c r="D329" s="104"/>
      <c r="E329" s="104"/>
      <c r="F329" s="104"/>
      <c r="G329" s="104"/>
      <c r="H329" s="104"/>
      <c r="I329" s="104"/>
      <c r="J329" s="105"/>
      <c r="K329" s="104"/>
      <c r="L329" s="104"/>
      <c r="M329" s="104"/>
      <c r="N329" s="104"/>
      <c r="O329" s="104"/>
      <c r="P329" s="104"/>
      <c r="Q329" s="104"/>
    </row>
    <row r="330" spans="1:17">
      <c r="A330" s="104"/>
      <c r="B330" s="106"/>
      <c r="C330" s="106"/>
      <c r="D330" s="104"/>
      <c r="E330" s="104"/>
      <c r="F330" s="104"/>
      <c r="G330" s="104"/>
      <c r="H330" s="104"/>
      <c r="I330" s="104"/>
      <c r="J330" s="105"/>
      <c r="K330" s="104"/>
      <c r="L330" s="104"/>
      <c r="M330" s="104"/>
      <c r="N330" s="104"/>
      <c r="O330" s="104"/>
      <c r="P330" s="104"/>
      <c r="Q330" s="104"/>
    </row>
    <row r="331" spans="1:17">
      <c r="A331" s="104"/>
      <c r="B331" s="106"/>
      <c r="C331" s="106"/>
      <c r="D331" s="104"/>
      <c r="E331" s="104"/>
      <c r="F331" s="104"/>
      <c r="G331" s="104"/>
      <c r="H331" s="104"/>
      <c r="I331" s="104"/>
      <c r="J331" s="105"/>
      <c r="K331" s="104"/>
      <c r="L331" s="104"/>
      <c r="M331" s="104"/>
      <c r="N331" s="104"/>
      <c r="O331" s="104"/>
      <c r="P331" s="104"/>
      <c r="Q331" s="104"/>
    </row>
    <row r="332" spans="1:17">
      <c r="A332" s="104"/>
      <c r="B332" s="106"/>
      <c r="C332" s="106"/>
      <c r="D332" s="104"/>
      <c r="E332" s="104"/>
      <c r="F332" s="104"/>
      <c r="G332" s="104"/>
      <c r="H332" s="104"/>
      <c r="I332" s="104"/>
      <c r="J332" s="105"/>
      <c r="K332" s="104"/>
      <c r="L332" s="104"/>
      <c r="M332" s="104"/>
      <c r="N332" s="104"/>
      <c r="O332" s="104"/>
      <c r="P332" s="104"/>
      <c r="Q332" s="104"/>
    </row>
    <row r="333" spans="1:17">
      <c r="A333" s="104"/>
      <c r="B333" s="106"/>
      <c r="C333" s="106"/>
      <c r="D333" s="104"/>
      <c r="E333" s="104"/>
      <c r="F333" s="104"/>
      <c r="G333" s="104"/>
      <c r="H333" s="104"/>
      <c r="I333" s="104"/>
      <c r="J333" s="105"/>
      <c r="K333" s="104"/>
      <c r="L333" s="104"/>
      <c r="M333" s="104"/>
      <c r="N333" s="104"/>
      <c r="O333" s="104"/>
      <c r="P333" s="104"/>
      <c r="Q333" s="104"/>
    </row>
    <row r="334" spans="1:17">
      <c r="A334" s="104"/>
      <c r="B334" s="106"/>
      <c r="C334" s="106"/>
      <c r="D334" s="104"/>
      <c r="E334" s="104"/>
      <c r="F334" s="104"/>
      <c r="G334" s="104"/>
      <c r="H334" s="104"/>
      <c r="I334" s="104"/>
      <c r="J334" s="105"/>
      <c r="K334" s="104"/>
      <c r="L334" s="104"/>
      <c r="M334" s="104"/>
      <c r="N334" s="104"/>
      <c r="O334" s="104"/>
      <c r="P334" s="104"/>
      <c r="Q334" s="104"/>
    </row>
    <row r="335" spans="1:17">
      <c r="A335" s="104"/>
      <c r="B335" s="106"/>
      <c r="C335" s="106"/>
      <c r="D335" s="104"/>
      <c r="E335" s="104"/>
      <c r="F335" s="104"/>
      <c r="G335" s="104"/>
      <c r="H335" s="104"/>
      <c r="I335" s="104"/>
      <c r="J335" s="105"/>
      <c r="K335" s="104"/>
      <c r="L335" s="104"/>
      <c r="M335" s="104"/>
      <c r="N335" s="104"/>
      <c r="O335" s="104"/>
      <c r="P335" s="104"/>
      <c r="Q335" s="104"/>
    </row>
    <row r="336" spans="1:17">
      <c r="A336" s="104"/>
      <c r="B336" s="106"/>
      <c r="C336" s="106"/>
      <c r="D336" s="104"/>
      <c r="E336" s="104"/>
      <c r="F336" s="104"/>
      <c r="G336" s="104"/>
      <c r="H336" s="104"/>
      <c r="I336" s="104"/>
      <c r="J336" s="105"/>
      <c r="K336" s="104"/>
      <c r="L336" s="104"/>
      <c r="M336" s="104"/>
      <c r="N336" s="104"/>
      <c r="O336" s="104"/>
      <c r="P336" s="104"/>
      <c r="Q336" s="104"/>
    </row>
    <row r="337" spans="1:17">
      <c r="A337" s="104"/>
      <c r="B337" s="106"/>
      <c r="C337" s="106"/>
      <c r="D337" s="104"/>
      <c r="E337" s="104"/>
      <c r="F337" s="104"/>
      <c r="G337" s="104"/>
      <c r="H337" s="104"/>
      <c r="I337" s="104"/>
      <c r="J337" s="105"/>
      <c r="K337" s="104"/>
      <c r="L337" s="104"/>
      <c r="M337" s="104"/>
      <c r="N337" s="104"/>
      <c r="O337" s="104"/>
      <c r="P337" s="104"/>
      <c r="Q337" s="104"/>
    </row>
    <row r="338" spans="1:17">
      <c r="A338" s="104"/>
      <c r="B338" s="106"/>
      <c r="C338" s="106"/>
      <c r="D338" s="104"/>
      <c r="E338" s="104"/>
      <c r="F338" s="104"/>
      <c r="G338" s="104"/>
      <c r="H338" s="104"/>
      <c r="I338" s="104"/>
      <c r="J338" s="105"/>
      <c r="K338" s="104"/>
      <c r="L338" s="104"/>
      <c r="M338" s="104"/>
      <c r="N338" s="104"/>
      <c r="O338" s="104"/>
      <c r="P338" s="104"/>
      <c r="Q338" s="104"/>
    </row>
    <row r="339" spans="1:17">
      <c r="A339" s="104"/>
      <c r="B339" s="106"/>
      <c r="C339" s="106"/>
      <c r="D339" s="104"/>
      <c r="E339" s="104"/>
      <c r="F339" s="104"/>
      <c r="G339" s="104"/>
      <c r="H339" s="104"/>
      <c r="I339" s="104"/>
      <c r="J339" s="105"/>
      <c r="K339" s="104"/>
      <c r="L339" s="104"/>
      <c r="M339" s="104"/>
      <c r="N339" s="104"/>
      <c r="O339" s="104"/>
      <c r="P339" s="104"/>
      <c r="Q339" s="104"/>
    </row>
    <row r="340" spans="1:17">
      <c r="A340" s="104"/>
      <c r="B340" s="106"/>
      <c r="C340" s="106"/>
      <c r="D340" s="104"/>
      <c r="E340" s="104"/>
      <c r="F340" s="104"/>
      <c r="G340" s="104"/>
      <c r="H340" s="104"/>
      <c r="I340" s="104"/>
      <c r="J340" s="105"/>
      <c r="K340" s="104"/>
      <c r="L340" s="104"/>
      <c r="M340" s="104"/>
      <c r="N340" s="104"/>
      <c r="O340" s="104"/>
      <c r="P340" s="104"/>
      <c r="Q340" s="104"/>
    </row>
    <row r="341" spans="1:17">
      <c r="A341" s="104"/>
      <c r="B341" s="106"/>
      <c r="C341" s="106"/>
      <c r="D341" s="104"/>
      <c r="E341" s="104"/>
      <c r="F341" s="104"/>
      <c r="G341" s="104"/>
      <c r="H341" s="104"/>
      <c r="I341" s="104"/>
      <c r="J341" s="105"/>
      <c r="K341" s="104"/>
      <c r="L341" s="104"/>
      <c r="M341" s="104"/>
      <c r="N341" s="104"/>
      <c r="O341" s="104"/>
      <c r="P341" s="104"/>
      <c r="Q341" s="104"/>
    </row>
    <row r="342" spans="1:17">
      <c r="A342" s="104"/>
      <c r="B342" s="106"/>
      <c r="C342" s="106"/>
      <c r="D342" s="104"/>
      <c r="E342" s="104"/>
      <c r="F342" s="104"/>
      <c r="G342" s="104"/>
      <c r="H342" s="104"/>
      <c r="I342" s="104"/>
      <c r="J342" s="105"/>
      <c r="K342" s="104"/>
      <c r="L342" s="104"/>
      <c r="M342" s="104"/>
      <c r="N342" s="104"/>
      <c r="O342" s="104"/>
      <c r="P342" s="104"/>
      <c r="Q342" s="104"/>
    </row>
    <row r="343" spans="1:17">
      <c r="A343" s="104"/>
      <c r="B343" s="106"/>
      <c r="C343" s="106"/>
      <c r="D343" s="104"/>
      <c r="E343" s="104"/>
      <c r="F343" s="104"/>
      <c r="G343" s="104"/>
      <c r="H343" s="104"/>
      <c r="I343" s="104"/>
      <c r="J343" s="105"/>
      <c r="K343" s="104"/>
      <c r="L343" s="104"/>
      <c r="M343" s="104"/>
      <c r="N343" s="104"/>
      <c r="O343" s="104"/>
      <c r="P343" s="104"/>
      <c r="Q343" s="104"/>
    </row>
    <row r="344" spans="1:17">
      <c r="A344" s="104"/>
      <c r="B344" s="106"/>
      <c r="C344" s="106"/>
      <c r="D344" s="104"/>
      <c r="E344" s="104"/>
      <c r="F344" s="104"/>
      <c r="G344" s="104"/>
      <c r="H344" s="104"/>
      <c r="I344" s="104"/>
      <c r="J344" s="105"/>
      <c r="K344" s="104"/>
      <c r="L344" s="104"/>
      <c r="M344" s="104"/>
      <c r="N344" s="104"/>
      <c r="O344" s="104"/>
      <c r="P344" s="104"/>
      <c r="Q344" s="104"/>
    </row>
    <row r="345" spans="1:17">
      <c r="A345" s="104"/>
      <c r="B345" s="106"/>
      <c r="C345" s="106"/>
      <c r="D345" s="104"/>
      <c r="E345" s="104"/>
      <c r="F345" s="104"/>
      <c r="G345" s="104"/>
      <c r="H345" s="104"/>
      <c r="I345" s="104"/>
      <c r="J345" s="105"/>
      <c r="K345" s="104"/>
      <c r="L345" s="104"/>
      <c r="M345" s="104"/>
      <c r="N345" s="104"/>
      <c r="O345" s="104"/>
      <c r="P345" s="104"/>
      <c r="Q345" s="104"/>
    </row>
    <row r="346" spans="1:17">
      <c r="A346" s="104"/>
      <c r="B346" s="106"/>
      <c r="C346" s="106"/>
      <c r="D346" s="104"/>
      <c r="E346" s="104"/>
      <c r="F346" s="104"/>
      <c r="G346" s="104"/>
      <c r="H346" s="104"/>
      <c r="I346" s="104"/>
      <c r="J346" s="105"/>
      <c r="K346" s="104"/>
      <c r="L346" s="104"/>
      <c r="M346" s="104"/>
      <c r="N346" s="104"/>
      <c r="O346" s="104"/>
      <c r="P346" s="104"/>
      <c r="Q346" s="104"/>
    </row>
    <row r="347" spans="1:17">
      <c r="A347" s="104"/>
      <c r="B347" s="106"/>
      <c r="C347" s="106"/>
      <c r="D347" s="104"/>
      <c r="E347" s="104"/>
      <c r="F347" s="104"/>
      <c r="G347" s="104"/>
      <c r="H347" s="104"/>
      <c r="I347" s="104"/>
      <c r="J347" s="105"/>
      <c r="K347" s="104"/>
      <c r="L347" s="104"/>
      <c r="M347" s="104"/>
      <c r="N347" s="104"/>
      <c r="O347" s="104"/>
      <c r="P347" s="104"/>
      <c r="Q347" s="104"/>
    </row>
    <row r="348" spans="1:17">
      <c r="A348" s="104"/>
      <c r="B348" s="106"/>
      <c r="C348" s="106"/>
      <c r="D348" s="104"/>
      <c r="E348" s="104"/>
      <c r="F348" s="104"/>
      <c r="G348" s="104"/>
      <c r="H348" s="104"/>
      <c r="I348" s="104"/>
      <c r="J348" s="105"/>
      <c r="K348" s="104"/>
      <c r="L348" s="104"/>
      <c r="M348" s="104"/>
      <c r="N348" s="104"/>
      <c r="O348" s="104"/>
      <c r="P348" s="104"/>
      <c r="Q348" s="104"/>
    </row>
    <row r="349" spans="1:17">
      <c r="A349" s="104"/>
      <c r="B349" s="106"/>
      <c r="C349" s="106"/>
      <c r="D349" s="104"/>
      <c r="E349" s="104"/>
      <c r="F349" s="104"/>
      <c r="G349" s="104"/>
      <c r="H349" s="104"/>
      <c r="I349" s="104"/>
      <c r="J349" s="105"/>
      <c r="K349" s="104"/>
      <c r="L349" s="104"/>
      <c r="M349" s="104"/>
      <c r="N349" s="104"/>
      <c r="O349" s="104"/>
      <c r="P349" s="104"/>
      <c r="Q349" s="104"/>
    </row>
    <row r="350" spans="1:17">
      <c r="A350" s="104"/>
      <c r="B350" s="106"/>
      <c r="C350" s="106"/>
      <c r="D350" s="104"/>
      <c r="E350" s="104"/>
      <c r="F350" s="104"/>
      <c r="G350" s="104"/>
      <c r="H350" s="104"/>
      <c r="I350" s="104"/>
      <c r="J350" s="105"/>
      <c r="K350" s="104"/>
      <c r="L350" s="104"/>
      <c r="M350" s="104"/>
      <c r="N350" s="104"/>
      <c r="O350" s="104"/>
      <c r="P350" s="104"/>
      <c r="Q350" s="104"/>
    </row>
    <row r="351" spans="1:17">
      <c r="A351" s="104"/>
      <c r="B351" s="106"/>
      <c r="C351" s="106"/>
      <c r="D351" s="104"/>
      <c r="E351" s="104"/>
      <c r="F351" s="104"/>
      <c r="G351" s="104"/>
      <c r="H351" s="104"/>
      <c r="I351" s="104"/>
      <c r="J351" s="105"/>
      <c r="K351" s="104"/>
      <c r="L351" s="104"/>
      <c r="M351" s="104"/>
      <c r="N351" s="104"/>
      <c r="O351" s="104"/>
      <c r="P351" s="104"/>
      <c r="Q351" s="104"/>
    </row>
    <row r="352" spans="1:17">
      <c r="A352" s="104"/>
      <c r="B352" s="106"/>
      <c r="C352" s="106"/>
      <c r="D352" s="104"/>
      <c r="E352" s="104"/>
      <c r="F352" s="104"/>
      <c r="G352" s="104"/>
      <c r="H352" s="104"/>
      <c r="I352" s="104"/>
      <c r="J352" s="105"/>
      <c r="K352" s="104"/>
      <c r="L352" s="104"/>
      <c r="M352" s="104"/>
      <c r="N352" s="104"/>
      <c r="O352" s="104"/>
      <c r="P352" s="104"/>
      <c r="Q352" s="104"/>
    </row>
    <row r="353" spans="1:17">
      <c r="A353" s="104"/>
      <c r="B353" s="106"/>
      <c r="C353" s="106"/>
      <c r="D353" s="104"/>
      <c r="E353" s="104"/>
      <c r="F353" s="104"/>
      <c r="G353" s="104"/>
      <c r="H353" s="104"/>
      <c r="I353" s="104"/>
      <c r="J353" s="105"/>
      <c r="K353" s="104"/>
      <c r="L353" s="104"/>
      <c r="M353" s="104"/>
      <c r="N353" s="104"/>
      <c r="O353" s="104"/>
      <c r="P353" s="104"/>
      <c r="Q353" s="104"/>
    </row>
    <row r="354" spans="1:17">
      <c r="A354" s="104"/>
      <c r="B354" s="106"/>
      <c r="C354" s="106"/>
      <c r="D354" s="104"/>
      <c r="E354" s="104"/>
      <c r="F354" s="104"/>
      <c r="G354" s="104"/>
      <c r="H354" s="104"/>
      <c r="I354" s="104"/>
      <c r="J354" s="105"/>
      <c r="K354" s="104"/>
      <c r="L354" s="104"/>
      <c r="M354" s="104"/>
      <c r="N354" s="104"/>
      <c r="O354" s="104"/>
      <c r="P354" s="104"/>
      <c r="Q354" s="104"/>
    </row>
    <row r="355" spans="1:17">
      <c r="A355" s="104"/>
      <c r="B355" s="106"/>
      <c r="C355" s="106"/>
      <c r="D355" s="104"/>
      <c r="E355" s="104"/>
      <c r="F355" s="104"/>
      <c r="G355" s="104"/>
      <c r="H355" s="104"/>
      <c r="I355" s="104"/>
      <c r="J355" s="105"/>
      <c r="K355" s="104"/>
      <c r="L355" s="104"/>
      <c r="M355" s="104"/>
      <c r="N355" s="104"/>
      <c r="O355" s="104"/>
      <c r="P355" s="104"/>
      <c r="Q355" s="104"/>
    </row>
    <row r="356" spans="1:17">
      <c r="A356" s="104"/>
      <c r="B356" s="106"/>
      <c r="C356" s="106"/>
      <c r="D356" s="104"/>
      <c r="E356" s="104"/>
      <c r="F356" s="104"/>
      <c r="G356" s="104"/>
      <c r="H356" s="104"/>
      <c r="I356" s="104"/>
      <c r="J356" s="105"/>
      <c r="K356" s="104"/>
      <c r="L356" s="104"/>
      <c r="M356" s="104"/>
      <c r="N356" s="104"/>
      <c r="O356" s="104"/>
      <c r="P356" s="104"/>
      <c r="Q356" s="104"/>
    </row>
    <row r="357" spans="1:17">
      <c r="A357" s="104"/>
      <c r="B357" s="106"/>
      <c r="C357" s="106"/>
      <c r="D357" s="104"/>
      <c r="E357" s="104"/>
      <c r="F357" s="104"/>
      <c r="G357" s="104"/>
      <c r="H357" s="104"/>
      <c r="I357" s="104"/>
      <c r="J357" s="105"/>
      <c r="K357" s="104"/>
      <c r="L357" s="104"/>
      <c r="M357" s="104"/>
      <c r="N357" s="104"/>
      <c r="O357" s="104"/>
      <c r="P357" s="104"/>
      <c r="Q357" s="104"/>
    </row>
    <row r="358" spans="1:17">
      <c r="A358" s="104"/>
      <c r="B358" s="106"/>
      <c r="C358" s="106"/>
      <c r="D358" s="104"/>
      <c r="E358" s="104"/>
      <c r="F358" s="104"/>
      <c r="G358" s="104"/>
      <c r="H358" s="104"/>
      <c r="I358" s="104"/>
      <c r="J358" s="105"/>
      <c r="K358" s="104"/>
      <c r="L358" s="104"/>
      <c r="M358" s="104"/>
      <c r="N358" s="104"/>
      <c r="O358" s="104"/>
      <c r="P358" s="104"/>
      <c r="Q358" s="104"/>
    </row>
    <row r="359" spans="1:17">
      <c r="A359" s="104"/>
      <c r="B359" s="106"/>
      <c r="C359" s="106"/>
      <c r="D359" s="104"/>
      <c r="E359" s="104"/>
      <c r="F359" s="104"/>
      <c r="G359" s="104"/>
      <c r="H359" s="104"/>
      <c r="I359" s="104"/>
      <c r="J359" s="105"/>
      <c r="K359" s="104"/>
      <c r="L359" s="104"/>
      <c r="M359" s="104"/>
      <c r="N359" s="104"/>
      <c r="O359" s="104"/>
      <c r="P359" s="104"/>
      <c r="Q359" s="104"/>
    </row>
    <row r="360" spans="1:17">
      <c r="A360" s="104"/>
      <c r="B360" s="106"/>
      <c r="C360" s="106"/>
      <c r="D360" s="104"/>
      <c r="E360" s="104"/>
      <c r="F360" s="104"/>
      <c r="G360" s="104"/>
      <c r="H360" s="104"/>
      <c r="I360" s="104"/>
      <c r="J360" s="105"/>
      <c r="K360" s="104"/>
      <c r="L360" s="104"/>
      <c r="M360" s="104"/>
      <c r="N360" s="104"/>
      <c r="O360" s="104"/>
      <c r="P360" s="104"/>
      <c r="Q360" s="104"/>
    </row>
    <row r="361" spans="1:17">
      <c r="A361" s="104"/>
      <c r="B361" s="106"/>
      <c r="C361" s="106"/>
      <c r="D361" s="104"/>
      <c r="E361" s="104"/>
      <c r="F361" s="104"/>
      <c r="G361" s="104"/>
      <c r="H361" s="104"/>
      <c r="I361" s="104"/>
      <c r="J361" s="105"/>
      <c r="K361" s="104"/>
      <c r="L361" s="104"/>
      <c r="M361" s="104"/>
      <c r="N361" s="104"/>
      <c r="O361" s="104"/>
      <c r="P361" s="104"/>
      <c r="Q361" s="104"/>
    </row>
    <row r="362" spans="1:17">
      <c r="A362" s="104"/>
      <c r="B362" s="106"/>
      <c r="C362" s="106"/>
      <c r="D362" s="104"/>
      <c r="E362" s="104"/>
      <c r="F362" s="104"/>
      <c r="G362" s="104"/>
      <c r="H362" s="104"/>
      <c r="I362" s="104"/>
      <c r="J362" s="105"/>
      <c r="K362" s="104"/>
      <c r="L362" s="104"/>
      <c r="M362" s="104"/>
      <c r="N362" s="104"/>
      <c r="O362" s="104"/>
      <c r="P362" s="104"/>
      <c r="Q362" s="104"/>
    </row>
    <row r="363" spans="1:17">
      <c r="A363" s="104"/>
      <c r="B363" s="106"/>
      <c r="C363" s="106"/>
      <c r="D363" s="104"/>
      <c r="E363" s="104"/>
      <c r="F363" s="104"/>
      <c r="G363" s="104"/>
      <c r="H363" s="104"/>
      <c r="I363" s="104"/>
      <c r="J363" s="105"/>
      <c r="K363" s="104"/>
      <c r="L363" s="104"/>
      <c r="M363" s="104"/>
      <c r="N363" s="104"/>
      <c r="O363" s="104"/>
      <c r="P363" s="104"/>
      <c r="Q363" s="104"/>
    </row>
    <row r="364" spans="1:17">
      <c r="A364" s="104"/>
      <c r="B364" s="106"/>
      <c r="C364" s="106"/>
      <c r="D364" s="104"/>
      <c r="E364" s="104"/>
      <c r="F364" s="104"/>
      <c r="G364" s="104"/>
      <c r="H364" s="104"/>
      <c r="I364" s="104"/>
      <c r="J364" s="105"/>
      <c r="K364" s="104"/>
      <c r="L364" s="104"/>
      <c r="M364" s="104"/>
      <c r="N364" s="104"/>
      <c r="O364" s="104"/>
      <c r="P364" s="104"/>
      <c r="Q364" s="104"/>
    </row>
    <row r="365" spans="1:17">
      <c r="A365" s="104"/>
      <c r="B365" s="106"/>
      <c r="C365" s="106"/>
      <c r="D365" s="104"/>
      <c r="E365" s="104"/>
      <c r="F365" s="104"/>
      <c r="G365" s="104"/>
      <c r="H365" s="104"/>
      <c r="I365" s="104"/>
      <c r="J365" s="105"/>
      <c r="K365" s="104"/>
      <c r="L365" s="104"/>
      <c r="M365" s="104"/>
      <c r="N365" s="104"/>
      <c r="O365" s="104"/>
      <c r="P365" s="104"/>
      <c r="Q365" s="104"/>
    </row>
    <row r="366" spans="1:17">
      <c r="A366" s="104"/>
      <c r="B366" s="106"/>
      <c r="C366" s="106"/>
      <c r="D366" s="104"/>
      <c r="E366" s="104"/>
      <c r="F366" s="104"/>
      <c r="G366" s="104"/>
      <c r="H366" s="104"/>
      <c r="I366" s="104"/>
      <c r="J366" s="105"/>
      <c r="K366" s="104"/>
      <c r="L366" s="104"/>
      <c r="M366" s="104"/>
      <c r="N366" s="104"/>
      <c r="O366" s="104"/>
      <c r="P366" s="104"/>
      <c r="Q366" s="104"/>
    </row>
    <row r="367" spans="1:17">
      <c r="A367" s="104"/>
      <c r="B367" s="106"/>
      <c r="C367" s="106"/>
      <c r="D367" s="104"/>
      <c r="E367" s="104"/>
      <c r="F367" s="104"/>
      <c r="G367" s="104"/>
      <c r="H367" s="104"/>
      <c r="I367" s="104"/>
      <c r="J367" s="105"/>
      <c r="K367" s="104"/>
      <c r="L367" s="104"/>
      <c r="M367" s="104"/>
      <c r="N367" s="104"/>
      <c r="O367" s="104"/>
      <c r="P367" s="104"/>
      <c r="Q367" s="104"/>
    </row>
    <row r="368" spans="1:17">
      <c r="A368" s="104"/>
      <c r="B368" s="106"/>
      <c r="C368" s="106"/>
      <c r="D368" s="104"/>
      <c r="E368" s="104"/>
      <c r="F368" s="104"/>
      <c r="G368" s="104"/>
      <c r="H368" s="104"/>
      <c r="I368" s="104"/>
      <c r="J368" s="105"/>
      <c r="K368" s="104"/>
      <c r="L368" s="104"/>
      <c r="M368" s="104"/>
      <c r="N368" s="104"/>
      <c r="O368" s="104"/>
      <c r="P368" s="104"/>
      <c r="Q368" s="104"/>
    </row>
    <row r="369" spans="1:17">
      <c r="A369" s="104"/>
      <c r="B369" s="106"/>
      <c r="C369" s="106"/>
      <c r="D369" s="104"/>
      <c r="E369" s="104"/>
      <c r="F369" s="104"/>
      <c r="G369" s="104"/>
      <c r="H369" s="104"/>
      <c r="I369" s="104"/>
      <c r="J369" s="105"/>
      <c r="K369" s="104"/>
      <c r="L369" s="104"/>
      <c r="M369" s="104"/>
      <c r="N369" s="104"/>
      <c r="O369" s="104"/>
      <c r="P369" s="104"/>
      <c r="Q369" s="104"/>
    </row>
    <row r="370" spans="1:17">
      <c r="A370" s="104"/>
      <c r="B370" s="106"/>
      <c r="C370" s="106"/>
      <c r="D370" s="104"/>
      <c r="E370" s="104"/>
      <c r="F370" s="104"/>
      <c r="G370" s="104"/>
      <c r="H370" s="104"/>
      <c r="I370" s="104"/>
      <c r="J370" s="105"/>
      <c r="K370" s="104"/>
      <c r="L370" s="104"/>
      <c r="M370" s="104"/>
      <c r="N370" s="104"/>
      <c r="O370" s="104"/>
      <c r="P370" s="104"/>
      <c r="Q370" s="104"/>
    </row>
    <row r="371" spans="1:17">
      <c r="A371" s="104"/>
      <c r="B371" s="106"/>
      <c r="C371" s="106"/>
      <c r="D371" s="104"/>
      <c r="E371" s="104"/>
      <c r="F371" s="104"/>
      <c r="G371" s="104"/>
      <c r="H371" s="104"/>
      <c r="I371" s="104"/>
      <c r="J371" s="105"/>
      <c r="K371" s="104"/>
      <c r="L371" s="104"/>
      <c r="M371" s="104"/>
      <c r="N371" s="104"/>
      <c r="O371" s="104"/>
      <c r="P371" s="104"/>
      <c r="Q371" s="104"/>
    </row>
    <row r="372" spans="1:17">
      <c r="A372" s="104"/>
      <c r="B372" s="106"/>
      <c r="C372" s="106"/>
      <c r="D372" s="104"/>
      <c r="E372" s="104"/>
      <c r="F372" s="104"/>
      <c r="G372" s="104"/>
      <c r="H372" s="104"/>
      <c r="I372" s="104"/>
      <c r="J372" s="105"/>
      <c r="K372" s="104"/>
      <c r="L372" s="104"/>
      <c r="M372" s="104"/>
      <c r="N372" s="104"/>
      <c r="O372" s="104"/>
      <c r="P372" s="104"/>
      <c r="Q372" s="104"/>
    </row>
    <row r="373" spans="1:17">
      <c r="A373" s="104"/>
      <c r="B373" s="106"/>
      <c r="C373" s="106"/>
      <c r="D373" s="104"/>
      <c r="E373" s="104"/>
      <c r="F373" s="104"/>
      <c r="G373" s="104"/>
      <c r="H373" s="104"/>
      <c r="I373" s="104"/>
      <c r="J373" s="105"/>
      <c r="K373" s="104"/>
      <c r="L373" s="104"/>
      <c r="M373" s="104"/>
      <c r="N373" s="104"/>
      <c r="O373" s="104"/>
      <c r="P373" s="104"/>
      <c r="Q373" s="104"/>
    </row>
    <row r="374" spans="1:17">
      <c r="A374" s="104"/>
      <c r="B374" s="106"/>
      <c r="C374" s="106"/>
      <c r="D374" s="104"/>
      <c r="E374" s="104"/>
      <c r="F374" s="104"/>
      <c r="G374" s="104"/>
      <c r="H374" s="104"/>
      <c r="I374" s="104"/>
      <c r="J374" s="105"/>
      <c r="K374" s="104"/>
      <c r="L374" s="104"/>
      <c r="M374" s="104"/>
      <c r="N374" s="104"/>
      <c r="O374" s="104"/>
      <c r="P374" s="104"/>
      <c r="Q374" s="104"/>
    </row>
    <row r="375" spans="1:17">
      <c r="A375" s="104"/>
      <c r="B375" s="106"/>
      <c r="C375" s="106"/>
      <c r="D375" s="104"/>
      <c r="E375" s="104"/>
      <c r="F375" s="104"/>
      <c r="G375" s="104"/>
      <c r="H375" s="104"/>
      <c r="I375" s="104"/>
      <c r="J375" s="105"/>
      <c r="K375" s="104"/>
      <c r="L375" s="104"/>
      <c r="M375" s="104"/>
      <c r="N375" s="104"/>
      <c r="O375" s="104"/>
      <c r="P375" s="104"/>
      <c r="Q375" s="104"/>
    </row>
    <row r="376" spans="1:17">
      <c r="A376" s="104"/>
      <c r="B376" s="106"/>
      <c r="C376" s="106"/>
      <c r="D376" s="104"/>
      <c r="E376" s="104"/>
      <c r="F376" s="104"/>
      <c r="G376" s="104"/>
      <c r="H376" s="104"/>
      <c r="I376" s="104"/>
      <c r="J376" s="105"/>
      <c r="K376" s="104"/>
      <c r="L376" s="104"/>
      <c r="M376" s="104"/>
      <c r="N376" s="104"/>
      <c r="O376" s="104"/>
      <c r="P376" s="104"/>
      <c r="Q376" s="104"/>
    </row>
    <row r="377" spans="1:17">
      <c r="A377" s="104"/>
      <c r="B377" s="106"/>
      <c r="C377" s="106"/>
      <c r="D377" s="104"/>
      <c r="E377" s="104"/>
      <c r="F377" s="104"/>
      <c r="G377" s="104"/>
      <c r="H377" s="104"/>
      <c r="I377" s="104"/>
      <c r="J377" s="105"/>
      <c r="K377" s="104"/>
      <c r="L377" s="104"/>
      <c r="M377" s="104"/>
      <c r="N377" s="104"/>
      <c r="O377" s="104"/>
      <c r="P377" s="104"/>
      <c r="Q377" s="104"/>
    </row>
    <row r="378" spans="1:17">
      <c r="A378" s="104"/>
      <c r="B378" s="106"/>
      <c r="C378" s="106"/>
      <c r="D378" s="104"/>
      <c r="E378" s="104"/>
      <c r="F378" s="104"/>
      <c r="G378" s="104"/>
      <c r="H378" s="104"/>
      <c r="I378" s="104"/>
      <c r="J378" s="105"/>
      <c r="K378" s="104"/>
      <c r="L378" s="104"/>
      <c r="M378" s="104"/>
      <c r="N378" s="104"/>
      <c r="O378" s="104"/>
      <c r="P378" s="104"/>
      <c r="Q378" s="104"/>
    </row>
    <row r="379" spans="1:17">
      <c r="A379" s="104"/>
      <c r="B379" s="106"/>
      <c r="C379" s="106"/>
      <c r="D379" s="104"/>
      <c r="E379" s="104"/>
      <c r="F379" s="104"/>
      <c r="G379" s="104"/>
      <c r="H379" s="104"/>
      <c r="I379" s="104"/>
      <c r="J379" s="105"/>
      <c r="K379" s="104"/>
      <c r="L379" s="104"/>
      <c r="M379" s="104"/>
      <c r="N379" s="104"/>
      <c r="O379" s="104"/>
      <c r="P379" s="104"/>
      <c r="Q379" s="104"/>
    </row>
    <row r="380" spans="1:17">
      <c r="A380" s="104"/>
      <c r="B380" s="106"/>
      <c r="C380" s="106"/>
      <c r="D380" s="104"/>
      <c r="E380" s="104"/>
      <c r="F380" s="104"/>
      <c r="G380" s="104"/>
      <c r="H380" s="104"/>
      <c r="I380" s="104"/>
      <c r="J380" s="105"/>
      <c r="K380" s="104"/>
      <c r="L380" s="104"/>
      <c r="M380" s="104"/>
      <c r="N380" s="104"/>
      <c r="O380" s="104"/>
      <c r="P380" s="104"/>
      <c r="Q380" s="104"/>
    </row>
    <row r="381" spans="1:17">
      <c r="A381" s="104"/>
      <c r="B381" s="106"/>
      <c r="C381" s="106"/>
      <c r="D381" s="104"/>
      <c r="E381" s="104"/>
      <c r="F381" s="104"/>
      <c r="G381" s="104"/>
      <c r="H381" s="104"/>
      <c r="I381" s="104"/>
      <c r="J381" s="105"/>
      <c r="K381" s="104"/>
      <c r="L381" s="104"/>
      <c r="M381" s="104"/>
      <c r="N381" s="104"/>
      <c r="O381" s="104"/>
      <c r="P381" s="104"/>
      <c r="Q381" s="104"/>
    </row>
    <row r="382" spans="1:17">
      <c r="A382" s="104"/>
      <c r="B382" s="106"/>
      <c r="C382" s="106"/>
      <c r="D382" s="104"/>
      <c r="E382" s="104"/>
      <c r="F382" s="104"/>
      <c r="G382" s="104"/>
      <c r="H382" s="104"/>
      <c r="I382" s="104"/>
      <c r="J382" s="105"/>
      <c r="K382" s="104"/>
      <c r="L382" s="104"/>
      <c r="M382" s="104"/>
      <c r="N382" s="104"/>
      <c r="O382" s="104"/>
      <c r="P382" s="104"/>
      <c r="Q382" s="104"/>
    </row>
    <row r="383" spans="1:17">
      <c r="A383" s="104"/>
      <c r="B383" s="106"/>
      <c r="C383" s="106"/>
      <c r="D383" s="104"/>
      <c r="E383" s="104"/>
      <c r="F383" s="104"/>
      <c r="G383" s="104"/>
      <c r="H383" s="104"/>
      <c r="I383" s="104"/>
      <c r="J383" s="105"/>
      <c r="K383" s="104"/>
      <c r="L383" s="104"/>
      <c r="M383" s="104"/>
      <c r="N383" s="104"/>
      <c r="O383" s="104"/>
      <c r="P383" s="104"/>
      <c r="Q383" s="104"/>
    </row>
    <row r="384" spans="1:17">
      <c r="A384" s="104"/>
      <c r="B384" s="106"/>
      <c r="C384" s="106"/>
      <c r="D384" s="104"/>
      <c r="E384" s="104"/>
      <c r="F384" s="104"/>
      <c r="G384" s="104"/>
      <c r="H384" s="104"/>
      <c r="I384" s="104"/>
      <c r="J384" s="105"/>
      <c r="K384" s="104"/>
      <c r="L384" s="104"/>
      <c r="M384" s="104"/>
      <c r="N384" s="104"/>
      <c r="O384" s="104"/>
      <c r="P384" s="104"/>
      <c r="Q384" s="104"/>
    </row>
    <row r="385" spans="1:17">
      <c r="A385" s="104"/>
      <c r="B385" s="106"/>
      <c r="C385" s="106"/>
      <c r="D385" s="104"/>
      <c r="E385" s="104"/>
      <c r="F385" s="104"/>
      <c r="G385" s="104"/>
      <c r="H385" s="104"/>
      <c r="I385" s="104"/>
      <c r="J385" s="105"/>
      <c r="K385" s="104"/>
      <c r="L385" s="104"/>
      <c r="M385" s="104"/>
      <c r="N385" s="104"/>
      <c r="O385" s="104"/>
      <c r="P385" s="104"/>
      <c r="Q385" s="104"/>
    </row>
    <row r="386" spans="1:17">
      <c r="A386" s="104"/>
      <c r="B386" s="106"/>
      <c r="C386" s="106"/>
      <c r="D386" s="104"/>
      <c r="E386" s="104"/>
      <c r="F386" s="104"/>
      <c r="G386" s="104"/>
      <c r="H386" s="104"/>
      <c r="I386" s="104"/>
      <c r="J386" s="105"/>
      <c r="K386" s="104"/>
      <c r="L386" s="104"/>
      <c r="M386" s="104"/>
      <c r="N386" s="104"/>
      <c r="O386" s="104"/>
      <c r="P386" s="104"/>
      <c r="Q386" s="104"/>
    </row>
    <row r="387" spans="1:17">
      <c r="A387" s="104"/>
      <c r="B387" s="106"/>
      <c r="C387" s="106"/>
      <c r="D387" s="104"/>
      <c r="E387" s="104"/>
      <c r="F387" s="104"/>
      <c r="G387" s="104"/>
      <c r="H387" s="104"/>
      <c r="I387" s="104"/>
      <c r="J387" s="105"/>
      <c r="K387" s="104"/>
      <c r="L387" s="104"/>
      <c r="M387" s="104"/>
      <c r="N387" s="104"/>
      <c r="O387" s="104"/>
      <c r="P387" s="104"/>
      <c r="Q387" s="104"/>
    </row>
    <row r="388" spans="1:17">
      <c r="A388" s="104"/>
      <c r="B388" s="106"/>
      <c r="C388" s="106"/>
      <c r="D388" s="104"/>
      <c r="E388" s="104"/>
      <c r="F388" s="104"/>
      <c r="G388" s="104"/>
      <c r="H388" s="104"/>
      <c r="I388" s="104"/>
      <c r="J388" s="105"/>
      <c r="K388" s="104"/>
      <c r="L388" s="104"/>
      <c r="M388" s="104"/>
      <c r="N388" s="104"/>
      <c r="O388" s="104"/>
      <c r="P388" s="104"/>
      <c r="Q388" s="104"/>
    </row>
    <row r="389" spans="1:17">
      <c r="A389" s="104"/>
      <c r="B389" s="106"/>
      <c r="C389" s="106"/>
      <c r="D389" s="104"/>
      <c r="E389" s="104"/>
      <c r="F389" s="104"/>
      <c r="G389" s="104"/>
      <c r="H389" s="104"/>
      <c r="I389" s="104"/>
      <c r="J389" s="105"/>
      <c r="K389" s="104"/>
      <c r="L389" s="104"/>
      <c r="M389" s="104"/>
      <c r="N389" s="104"/>
      <c r="O389" s="104"/>
      <c r="P389" s="104"/>
      <c r="Q389" s="104"/>
    </row>
    <row r="390" spans="1:17">
      <c r="A390" s="104"/>
      <c r="B390" s="106"/>
      <c r="C390" s="106"/>
      <c r="D390" s="104"/>
      <c r="E390" s="104"/>
      <c r="F390" s="104"/>
      <c r="G390" s="104"/>
      <c r="H390" s="104"/>
      <c r="I390" s="104"/>
      <c r="J390" s="105"/>
      <c r="K390" s="104"/>
      <c r="L390" s="104"/>
      <c r="M390" s="104"/>
      <c r="N390" s="104"/>
      <c r="O390" s="104"/>
      <c r="P390" s="104"/>
      <c r="Q390" s="104"/>
    </row>
    <row r="391" spans="1:17">
      <c r="A391" s="104"/>
      <c r="B391" s="106"/>
      <c r="C391" s="106"/>
      <c r="D391" s="104"/>
      <c r="E391" s="104"/>
      <c r="F391" s="104"/>
      <c r="G391" s="104"/>
      <c r="H391" s="104"/>
      <c r="I391" s="104"/>
      <c r="J391" s="105"/>
      <c r="K391" s="104"/>
      <c r="L391" s="104"/>
      <c r="M391" s="104"/>
      <c r="N391" s="104"/>
      <c r="O391" s="104"/>
      <c r="P391" s="104"/>
      <c r="Q391" s="104"/>
    </row>
    <row r="392" spans="1:17">
      <c r="A392" s="104"/>
      <c r="B392" s="106"/>
      <c r="C392" s="106"/>
      <c r="D392" s="104"/>
      <c r="E392" s="104"/>
      <c r="F392" s="104"/>
      <c r="G392" s="104"/>
      <c r="H392" s="104"/>
      <c r="I392" s="104"/>
      <c r="J392" s="105"/>
      <c r="K392" s="104"/>
      <c r="L392" s="104"/>
      <c r="M392" s="104"/>
      <c r="N392" s="104"/>
      <c r="O392" s="104"/>
      <c r="P392" s="104"/>
      <c r="Q392" s="104"/>
    </row>
    <row r="393" spans="1:17">
      <c r="A393" s="104"/>
      <c r="B393" s="106"/>
      <c r="C393" s="106"/>
      <c r="D393" s="104"/>
      <c r="E393" s="104"/>
      <c r="F393" s="104"/>
      <c r="G393" s="104"/>
      <c r="H393" s="104"/>
      <c r="I393" s="104"/>
      <c r="J393" s="105"/>
      <c r="K393" s="104"/>
      <c r="L393" s="104"/>
      <c r="M393" s="104"/>
      <c r="N393" s="104"/>
      <c r="O393" s="104"/>
      <c r="P393" s="104"/>
      <c r="Q393" s="104"/>
    </row>
    <row r="394" spans="1:17">
      <c r="A394" s="104"/>
      <c r="B394" s="106"/>
      <c r="C394" s="106"/>
      <c r="D394" s="104"/>
      <c r="E394" s="104"/>
      <c r="F394" s="104"/>
      <c r="G394" s="104"/>
      <c r="H394" s="104"/>
      <c r="I394" s="104"/>
      <c r="J394" s="105"/>
      <c r="K394" s="104"/>
      <c r="L394" s="104"/>
      <c r="M394" s="104"/>
      <c r="N394" s="104"/>
      <c r="O394" s="104"/>
      <c r="P394" s="104"/>
      <c r="Q394" s="104"/>
    </row>
    <row r="395" spans="1:17">
      <c r="A395" s="104"/>
      <c r="B395" s="106"/>
      <c r="C395" s="106"/>
      <c r="D395" s="104"/>
      <c r="E395" s="104"/>
      <c r="F395" s="104"/>
      <c r="G395" s="104"/>
      <c r="H395" s="104"/>
      <c r="I395" s="104"/>
      <c r="J395" s="105"/>
      <c r="K395" s="104"/>
      <c r="L395" s="104"/>
      <c r="M395" s="104"/>
      <c r="N395" s="104"/>
      <c r="O395" s="104"/>
      <c r="P395" s="104"/>
      <c r="Q395" s="104"/>
    </row>
    <row r="396" spans="1:17">
      <c r="A396" s="104"/>
      <c r="B396" s="106"/>
      <c r="C396" s="106"/>
      <c r="D396" s="104"/>
      <c r="E396" s="104"/>
      <c r="F396" s="104"/>
      <c r="G396" s="104"/>
      <c r="H396" s="104"/>
      <c r="I396" s="104"/>
      <c r="J396" s="105"/>
      <c r="K396" s="104"/>
      <c r="L396" s="104"/>
      <c r="M396" s="104"/>
      <c r="N396" s="104"/>
      <c r="O396" s="104"/>
      <c r="P396" s="104"/>
      <c r="Q396" s="104"/>
    </row>
    <row r="397" spans="1:17">
      <c r="A397" s="104"/>
      <c r="B397" s="106"/>
      <c r="C397" s="106"/>
      <c r="D397" s="104"/>
      <c r="E397" s="104"/>
      <c r="F397" s="104"/>
      <c r="G397" s="104"/>
      <c r="H397" s="104"/>
      <c r="I397" s="104"/>
      <c r="J397" s="105"/>
      <c r="K397" s="104"/>
      <c r="L397" s="104"/>
      <c r="M397" s="104"/>
      <c r="N397" s="104"/>
      <c r="O397" s="104"/>
      <c r="P397" s="104"/>
      <c r="Q397" s="104"/>
    </row>
    <row r="398" spans="1:17">
      <c r="A398" s="104"/>
      <c r="B398" s="106"/>
      <c r="C398" s="106"/>
      <c r="D398" s="104"/>
      <c r="E398" s="104"/>
      <c r="F398" s="104"/>
      <c r="G398" s="104"/>
      <c r="H398" s="104"/>
      <c r="I398" s="104"/>
      <c r="J398" s="105"/>
      <c r="K398" s="104"/>
      <c r="L398" s="104"/>
      <c r="M398" s="104"/>
      <c r="N398" s="104"/>
      <c r="O398" s="104"/>
      <c r="P398" s="104"/>
      <c r="Q398" s="104"/>
    </row>
    <row r="399" spans="1:17">
      <c r="A399" s="104"/>
      <c r="B399" s="106"/>
      <c r="C399" s="106"/>
      <c r="D399" s="104"/>
      <c r="E399" s="104"/>
      <c r="F399" s="104"/>
      <c r="G399" s="104"/>
      <c r="H399" s="104"/>
      <c r="I399" s="104"/>
      <c r="J399" s="105"/>
      <c r="K399" s="104"/>
      <c r="L399" s="104"/>
      <c r="M399" s="104"/>
      <c r="N399" s="104"/>
      <c r="O399" s="104"/>
      <c r="P399" s="104"/>
      <c r="Q399" s="104"/>
    </row>
    <row r="400" spans="1:17">
      <c r="A400" s="104"/>
      <c r="B400" s="106"/>
      <c r="C400" s="106"/>
      <c r="D400" s="104"/>
      <c r="E400" s="104"/>
      <c r="F400" s="104"/>
      <c r="G400" s="104"/>
      <c r="H400" s="104"/>
      <c r="I400" s="104"/>
      <c r="J400" s="105"/>
      <c r="K400" s="104"/>
      <c r="L400" s="104"/>
      <c r="M400" s="104"/>
      <c r="N400" s="104"/>
      <c r="O400" s="104"/>
      <c r="P400" s="104"/>
      <c r="Q400" s="104"/>
    </row>
    <row r="401" spans="1:17">
      <c r="A401" s="104"/>
      <c r="B401" s="106"/>
      <c r="C401" s="106"/>
      <c r="D401" s="104"/>
      <c r="E401" s="104"/>
      <c r="F401" s="104"/>
      <c r="G401" s="104"/>
      <c r="H401" s="104"/>
      <c r="I401" s="104"/>
      <c r="J401" s="105"/>
      <c r="K401" s="104"/>
      <c r="L401" s="104"/>
      <c r="M401" s="104"/>
      <c r="N401" s="104"/>
      <c r="O401" s="104"/>
      <c r="P401" s="104"/>
      <c r="Q401" s="104"/>
    </row>
    <row r="402" spans="1:17">
      <c r="A402" s="104"/>
      <c r="B402" s="106"/>
      <c r="C402" s="106"/>
      <c r="D402" s="104"/>
      <c r="E402" s="104"/>
      <c r="F402" s="104"/>
      <c r="G402" s="104"/>
      <c r="H402" s="104"/>
      <c r="I402" s="104"/>
      <c r="J402" s="105"/>
      <c r="K402" s="104"/>
      <c r="L402" s="104"/>
      <c r="M402" s="104"/>
      <c r="N402" s="104"/>
      <c r="O402" s="104"/>
      <c r="P402" s="104"/>
      <c r="Q402" s="104"/>
    </row>
    <row r="403" spans="1:17">
      <c r="A403" s="104"/>
      <c r="B403" s="106"/>
      <c r="C403" s="106"/>
      <c r="D403" s="104"/>
      <c r="E403" s="104"/>
      <c r="F403" s="104"/>
      <c r="G403" s="104"/>
      <c r="H403" s="104"/>
      <c r="I403" s="104"/>
      <c r="J403" s="105"/>
      <c r="K403" s="104"/>
      <c r="L403" s="104"/>
      <c r="M403" s="104"/>
      <c r="N403" s="104"/>
      <c r="O403" s="104"/>
      <c r="P403" s="104"/>
      <c r="Q403" s="104"/>
    </row>
    <row r="404" spans="1:17">
      <c r="A404" s="104"/>
      <c r="B404" s="106"/>
      <c r="C404" s="106"/>
      <c r="D404" s="104"/>
      <c r="E404" s="104"/>
      <c r="F404" s="104"/>
      <c r="G404" s="104"/>
      <c r="H404" s="104"/>
      <c r="I404" s="104"/>
      <c r="J404" s="105"/>
      <c r="K404" s="104"/>
      <c r="L404" s="104"/>
      <c r="M404" s="104"/>
      <c r="N404" s="104"/>
      <c r="O404" s="104"/>
      <c r="P404" s="104"/>
      <c r="Q404" s="104"/>
    </row>
    <row r="405" spans="1:17">
      <c r="A405" s="104"/>
      <c r="B405" s="106"/>
      <c r="C405" s="106"/>
      <c r="D405" s="104"/>
      <c r="E405" s="104"/>
      <c r="F405" s="104"/>
      <c r="G405" s="104"/>
      <c r="H405" s="104"/>
      <c r="I405" s="104"/>
      <c r="J405" s="105"/>
      <c r="K405" s="104"/>
      <c r="L405" s="104"/>
      <c r="M405" s="104"/>
      <c r="N405" s="104"/>
      <c r="O405" s="104"/>
      <c r="P405" s="104"/>
      <c r="Q405" s="104"/>
    </row>
    <row r="406" spans="1:17">
      <c r="A406" s="104"/>
      <c r="B406" s="106"/>
      <c r="C406" s="106"/>
      <c r="D406" s="104"/>
      <c r="E406" s="104"/>
      <c r="F406" s="104"/>
      <c r="G406" s="104"/>
      <c r="H406" s="104"/>
      <c r="I406" s="104"/>
      <c r="J406" s="105"/>
      <c r="K406" s="104"/>
      <c r="L406" s="104"/>
      <c r="M406" s="104"/>
      <c r="N406" s="104"/>
      <c r="O406" s="104"/>
      <c r="P406" s="104"/>
      <c r="Q406" s="104"/>
    </row>
    <row r="407" spans="1:17">
      <c r="A407" s="104"/>
      <c r="B407" s="106"/>
      <c r="C407" s="106"/>
      <c r="D407" s="104"/>
      <c r="E407" s="104"/>
      <c r="F407" s="104"/>
      <c r="G407" s="104"/>
      <c r="H407" s="104"/>
      <c r="I407" s="104"/>
      <c r="J407" s="105"/>
      <c r="K407" s="104"/>
      <c r="L407" s="104"/>
      <c r="M407" s="104"/>
      <c r="N407" s="104"/>
      <c r="O407" s="104"/>
      <c r="P407" s="104"/>
      <c r="Q407" s="104"/>
    </row>
    <row r="408" spans="1:17">
      <c r="A408" s="104"/>
      <c r="B408" s="106"/>
      <c r="C408" s="106"/>
      <c r="D408" s="104"/>
      <c r="E408" s="104"/>
      <c r="F408" s="104"/>
      <c r="G408" s="104"/>
      <c r="H408" s="104"/>
      <c r="I408" s="104"/>
      <c r="J408" s="105"/>
      <c r="K408" s="104"/>
      <c r="L408" s="104"/>
      <c r="M408" s="104"/>
      <c r="N408" s="104"/>
      <c r="O408" s="104"/>
      <c r="P408" s="104"/>
      <c r="Q408" s="104"/>
    </row>
    <row r="409" spans="1:17">
      <c r="A409" s="104"/>
      <c r="B409" s="106"/>
      <c r="C409" s="106"/>
      <c r="D409" s="104"/>
      <c r="E409" s="104"/>
      <c r="F409" s="104"/>
      <c r="G409" s="104"/>
      <c r="H409" s="104"/>
      <c r="I409" s="104"/>
      <c r="J409" s="105"/>
      <c r="K409" s="104"/>
      <c r="L409" s="104"/>
      <c r="M409" s="104"/>
      <c r="N409" s="104"/>
      <c r="O409" s="104"/>
      <c r="P409" s="104"/>
      <c r="Q409" s="104"/>
    </row>
    <row r="410" spans="1:17">
      <c r="A410" s="104"/>
      <c r="B410" s="106"/>
      <c r="C410" s="106"/>
      <c r="D410" s="104"/>
      <c r="E410" s="104"/>
      <c r="F410" s="104"/>
      <c r="G410" s="104"/>
      <c r="H410" s="104"/>
      <c r="I410" s="104"/>
      <c r="J410" s="105"/>
      <c r="K410" s="104"/>
      <c r="L410" s="104"/>
      <c r="M410" s="104"/>
      <c r="N410" s="104"/>
      <c r="O410" s="104"/>
      <c r="P410" s="104"/>
      <c r="Q410" s="104"/>
    </row>
    <row r="411" spans="1:17">
      <c r="A411" s="104"/>
      <c r="B411" s="106"/>
      <c r="C411" s="106"/>
      <c r="D411" s="104"/>
      <c r="E411" s="104"/>
      <c r="F411" s="104"/>
      <c r="G411" s="104"/>
      <c r="H411" s="104"/>
      <c r="I411" s="104"/>
      <c r="J411" s="105"/>
      <c r="K411" s="104"/>
      <c r="L411" s="104"/>
      <c r="M411" s="104"/>
      <c r="N411" s="104"/>
      <c r="O411" s="104"/>
      <c r="P411" s="104"/>
      <c r="Q411" s="104"/>
    </row>
    <row r="412" spans="1:17">
      <c r="A412" s="104"/>
      <c r="B412" s="106"/>
      <c r="C412" s="106"/>
      <c r="D412" s="104"/>
      <c r="E412" s="104"/>
      <c r="F412" s="104"/>
      <c r="G412" s="104"/>
      <c r="H412" s="104"/>
      <c r="I412" s="104"/>
      <c r="J412" s="105"/>
      <c r="K412" s="104"/>
      <c r="L412" s="104"/>
      <c r="M412" s="104"/>
      <c r="N412" s="104"/>
      <c r="O412" s="104"/>
      <c r="P412" s="104"/>
      <c r="Q412" s="104"/>
    </row>
    <row r="413" spans="1:17">
      <c r="A413" s="104"/>
      <c r="B413" s="106"/>
      <c r="C413" s="106"/>
      <c r="D413" s="104"/>
      <c r="E413" s="104"/>
      <c r="F413" s="104"/>
      <c r="G413" s="104"/>
      <c r="H413" s="104"/>
      <c r="I413" s="104"/>
      <c r="J413" s="105"/>
      <c r="K413" s="104"/>
      <c r="L413" s="104"/>
      <c r="M413" s="104"/>
      <c r="N413" s="104"/>
      <c r="O413" s="104"/>
      <c r="P413" s="104"/>
      <c r="Q413" s="104"/>
    </row>
    <row r="414" spans="1:17">
      <c r="A414" s="104"/>
      <c r="B414" s="106"/>
      <c r="C414" s="106"/>
      <c r="D414" s="104"/>
      <c r="E414" s="104"/>
      <c r="F414" s="104"/>
      <c r="G414" s="104"/>
      <c r="H414" s="104"/>
      <c r="I414" s="104"/>
      <c r="J414" s="105"/>
      <c r="K414" s="104"/>
      <c r="L414" s="104"/>
      <c r="M414" s="104"/>
      <c r="N414" s="104"/>
      <c r="O414" s="104"/>
      <c r="P414" s="104"/>
      <c r="Q414" s="104"/>
    </row>
    <row r="415" spans="1:17">
      <c r="A415" s="104"/>
      <c r="B415" s="106"/>
      <c r="C415" s="106"/>
      <c r="D415" s="104"/>
      <c r="E415" s="104"/>
      <c r="F415" s="104"/>
      <c r="G415" s="104"/>
      <c r="H415" s="104"/>
      <c r="I415" s="104"/>
      <c r="J415" s="105"/>
      <c r="K415" s="104"/>
      <c r="L415" s="104"/>
      <c r="M415" s="104"/>
      <c r="N415" s="104"/>
      <c r="O415" s="104"/>
      <c r="P415" s="104"/>
      <c r="Q415" s="104"/>
    </row>
    <row r="416" spans="1:17">
      <c r="A416" s="104"/>
      <c r="B416" s="106"/>
      <c r="C416" s="106"/>
      <c r="D416" s="104"/>
      <c r="E416" s="104"/>
      <c r="F416" s="104"/>
      <c r="G416" s="104"/>
      <c r="H416" s="104"/>
      <c r="I416" s="104"/>
      <c r="J416" s="105"/>
      <c r="K416" s="104"/>
      <c r="L416" s="104"/>
      <c r="M416" s="104"/>
      <c r="N416" s="104"/>
      <c r="O416" s="104"/>
      <c r="P416" s="104"/>
      <c r="Q416" s="104"/>
    </row>
    <row r="417" spans="1:17">
      <c r="A417" s="104"/>
      <c r="B417" s="106"/>
      <c r="C417" s="106"/>
      <c r="D417" s="104"/>
      <c r="E417" s="104"/>
      <c r="F417" s="104"/>
      <c r="G417" s="104"/>
      <c r="H417" s="104"/>
      <c r="I417" s="104"/>
      <c r="J417" s="105"/>
      <c r="K417" s="104"/>
      <c r="L417" s="104"/>
      <c r="M417" s="104"/>
      <c r="N417" s="104"/>
      <c r="O417" s="104"/>
      <c r="P417" s="104"/>
      <c r="Q417" s="104"/>
    </row>
    <row r="418" spans="1:17">
      <c r="A418" s="104"/>
      <c r="B418" s="106"/>
      <c r="C418" s="106"/>
      <c r="D418" s="104"/>
      <c r="E418" s="104"/>
      <c r="F418" s="104"/>
      <c r="G418" s="104"/>
      <c r="H418" s="104"/>
      <c r="I418" s="104"/>
      <c r="J418" s="105"/>
      <c r="K418" s="104"/>
      <c r="L418" s="104"/>
      <c r="M418" s="104"/>
      <c r="N418" s="104"/>
      <c r="O418" s="104"/>
      <c r="P418" s="104"/>
      <c r="Q418" s="104"/>
    </row>
    <row r="419" spans="1:17">
      <c r="A419" s="104"/>
      <c r="B419" s="106"/>
      <c r="C419" s="106"/>
      <c r="D419" s="104"/>
      <c r="E419" s="104"/>
      <c r="F419" s="104"/>
      <c r="G419" s="104"/>
      <c r="H419" s="104"/>
      <c r="I419" s="104"/>
      <c r="J419" s="105"/>
      <c r="K419" s="104"/>
      <c r="L419" s="104"/>
      <c r="M419" s="104"/>
      <c r="N419" s="104"/>
      <c r="O419" s="104"/>
      <c r="P419" s="104"/>
      <c r="Q419" s="104"/>
    </row>
    <row r="420" spans="1:17">
      <c r="A420" s="104"/>
      <c r="B420" s="106"/>
      <c r="C420" s="106"/>
      <c r="D420" s="104"/>
      <c r="E420" s="104"/>
      <c r="F420" s="104"/>
      <c r="G420" s="104"/>
      <c r="H420" s="104"/>
      <c r="I420" s="104"/>
      <c r="J420" s="105"/>
      <c r="K420" s="104"/>
      <c r="L420" s="104"/>
      <c r="M420" s="104"/>
      <c r="N420" s="104"/>
      <c r="O420" s="104"/>
      <c r="P420" s="104"/>
      <c r="Q420" s="104"/>
    </row>
    <row r="421" spans="1:17">
      <c r="A421" s="104"/>
      <c r="B421" s="106"/>
      <c r="C421" s="106"/>
      <c r="D421" s="104"/>
      <c r="E421" s="104"/>
      <c r="F421" s="104"/>
      <c r="G421" s="104"/>
      <c r="H421" s="104"/>
      <c r="I421" s="104"/>
      <c r="J421" s="105"/>
      <c r="K421" s="104"/>
      <c r="L421" s="104"/>
      <c r="M421" s="104"/>
      <c r="N421" s="104"/>
      <c r="O421" s="104"/>
      <c r="P421" s="104"/>
      <c r="Q421" s="104"/>
    </row>
    <row r="422" spans="1:17">
      <c r="A422" s="104"/>
      <c r="B422" s="106"/>
      <c r="C422" s="106"/>
      <c r="D422" s="104"/>
      <c r="E422" s="104"/>
      <c r="F422" s="104"/>
      <c r="G422" s="104"/>
      <c r="H422" s="104"/>
      <c r="I422" s="104"/>
      <c r="J422" s="105"/>
      <c r="K422" s="104"/>
      <c r="L422" s="104"/>
      <c r="M422" s="104"/>
      <c r="N422" s="104"/>
      <c r="O422" s="104"/>
      <c r="P422" s="104"/>
      <c r="Q422" s="104"/>
    </row>
    <row r="423" spans="1:17">
      <c r="A423" s="104"/>
      <c r="B423" s="106"/>
      <c r="C423" s="106"/>
      <c r="D423" s="104"/>
      <c r="E423" s="104"/>
      <c r="F423" s="104"/>
      <c r="G423" s="104"/>
      <c r="H423" s="104"/>
      <c r="I423" s="104"/>
      <c r="J423" s="105"/>
      <c r="K423" s="104"/>
      <c r="L423" s="104"/>
      <c r="M423" s="104"/>
      <c r="N423" s="104"/>
      <c r="O423" s="104"/>
      <c r="P423" s="104"/>
      <c r="Q423" s="104"/>
    </row>
    <row r="424" spans="1:17">
      <c r="A424" s="104"/>
      <c r="B424" s="106"/>
      <c r="C424" s="106"/>
      <c r="D424" s="104"/>
      <c r="E424" s="104"/>
      <c r="F424" s="104"/>
      <c r="G424" s="104"/>
      <c r="H424" s="104"/>
      <c r="I424" s="104"/>
      <c r="J424" s="105"/>
      <c r="K424" s="104"/>
      <c r="L424" s="104"/>
      <c r="M424" s="104"/>
      <c r="N424" s="104"/>
      <c r="O424" s="104"/>
      <c r="P424" s="104"/>
      <c r="Q424" s="104"/>
    </row>
    <row r="425" spans="1:17">
      <c r="A425" s="104"/>
      <c r="B425" s="106"/>
      <c r="C425" s="106"/>
      <c r="D425" s="104"/>
      <c r="E425" s="104"/>
      <c r="F425" s="104"/>
      <c r="G425" s="104"/>
      <c r="H425" s="104"/>
      <c r="I425" s="104"/>
      <c r="J425" s="105"/>
      <c r="K425" s="104"/>
      <c r="L425" s="104"/>
      <c r="M425" s="104"/>
      <c r="N425" s="104"/>
      <c r="O425" s="104"/>
      <c r="P425" s="104"/>
      <c r="Q425" s="104"/>
    </row>
    <row r="426" spans="1:17">
      <c r="A426" s="104"/>
      <c r="B426" s="106"/>
      <c r="C426" s="106"/>
      <c r="D426" s="104"/>
      <c r="E426" s="104"/>
      <c r="F426" s="104"/>
      <c r="G426" s="104"/>
      <c r="H426" s="104"/>
      <c r="I426" s="104"/>
      <c r="J426" s="105"/>
      <c r="K426" s="104"/>
      <c r="L426" s="104"/>
      <c r="M426" s="104"/>
      <c r="N426" s="104"/>
      <c r="O426" s="104"/>
      <c r="P426" s="104"/>
      <c r="Q426" s="104"/>
    </row>
    <row r="427" spans="1:17">
      <c r="A427" s="104"/>
      <c r="B427" s="106"/>
      <c r="C427" s="106"/>
      <c r="D427" s="104"/>
      <c r="E427" s="104"/>
      <c r="F427" s="104"/>
      <c r="G427" s="104"/>
      <c r="H427" s="104"/>
      <c r="I427" s="104"/>
      <c r="J427" s="105"/>
      <c r="K427" s="104"/>
      <c r="L427" s="104"/>
      <c r="M427" s="104"/>
      <c r="N427" s="104"/>
      <c r="O427" s="104"/>
      <c r="P427" s="104"/>
      <c r="Q427" s="104"/>
    </row>
    <row r="428" spans="1:17">
      <c r="A428" s="104"/>
      <c r="B428" s="106"/>
      <c r="C428" s="106"/>
      <c r="D428" s="104"/>
      <c r="E428" s="104"/>
      <c r="F428" s="104"/>
      <c r="G428" s="104"/>
      <c r="H428" s="104"/>
      <c r="I428" s="104"/>
      <c r="J428" s="105"/>
      <c r="K428" s="104"/>
      <c r="L428" s="104"/>
      <c r="M428" s="104"/>
      <c r="N428" s="104"/>
      <c r="O428" s="104"/>
      <c r="P428" s="104"/>
      <c r="Q428" s="104"/>
    </row>
    <row r="429" spans="1:17">
      <c r="A429" s="104"/>
      <c r="B429" s="106"/>
      <c r="C429" s="106"/>
      <c r="D429" s="104"/>
      <c r="E429" s="104"/>
      <c r="F429" s="104"/>
      <c r="G429" s="104"/>
      <c r="H429" s="104"/>
      <c r="I429" s="104"/>
      <c r="J429" s="105"/>
      <c r="K429" s="104"/>
      <c r="L429" s="104"/>
      <c r="M429" s="104"/>
      <c r="N429" s="104"/>
      <c r="O429" s="104"/>
      <c r="P429" s="104"/>
      <c r="Q429" s="104"/>
    </row>
    <row r="430" spans="1:17">
      <c r="A430" s="104"/>
      <c r="B430" s="106"/>
      <c r="C430" s="106"/>
      <c r="D430" s="104"/>
      <c r="E430" s="104"/>
      <c r="F430" s="104"/>
      <c r="G430" s="104"/>
      <c r="H430" s="104"/>
      <c r="I430" s="104"/>
      <c r="J430" s="105"/>
      <c r="K430" s="104"/>
      <c r="L430" s="104"/>
      <c r="M430" s="104"/>
      <c r="N430" s="104"/>
      <c r="O430" s="104"/>
      <c r="P430" s="104"/>
      <c r="Q430" s="104"/>
    </row>
    <row r="431" spans="1:17">
      <c r="A431" s="104"/>
      <c r="B431" s="106"/>
      <c r="C431" s="106"/>
      <c r="D431" s="104"/>
      <c r="E431" s="104"/>
      <c r="F431" s="104"/>
      <c r="G431" s="104"/>
      <c r="H431" s="104"/>
      <c r="I431" s="104"/>
      <c r="J431" s="105"/>
      <c r="K431" s="104"/>
      <c r="L431" s="104"/>
      <c r="M431" s="104"/>
      <c r="N431" s="104"/>
      <c r="O431" s="104"/>
      <c r="P431" s="104"/>
      <c r="Q431" s="104"/>
    </row>
    <row r="432" spans="1:17">
      <c r="A432" s="104"/>
      <c r="B432" s="106"/>
      <c r="C432" s="106"/>
      <c r="D432" s="104"/>
      <c r="E432" s="104"/>
      <c r="F432" s="104"/>
      <c r="G432" s="104"/>
      <c r="H432" s="104"/>
      <c r="I432" s="104"/>
      <c r="J432" s="105"/>
      <c r="K432" s="104"/>
      <c r="L432" s="104"/>
      <c r="M432" s="104"/>
      <c r="N432" s="104"/>
      <c r="O432" s="104"/>
      <c r="P432" s="104"/>
      <c r="Q432" s="104"/>
    </row>
    <row r="433" spans="1:17">
      <c r="A433" s="104"/>
      <c r="B433" s="106"/>
      <c r="C433" s="106"/>
      <c r="D433" s="104"/>
      <c r="E433" s="104"/>
      <c r="F433" s="104"/>
      <c r="G433" s="104"/>
      <c r="H433" s="104"/>
      <c r="I433" s="104"/>
      <c r="J433" s="105"/>
      <c r="K433" s="104"/>
      <c r="L433" s="104"/>
      <c r="M433" s="104"/>
      <c r="N433" s="104"/>
      <c r="O433" s="104"/>
      <c r="P433" s="104"/>
      <c r="Q433" s="104"/>
    </row>
    <row r="434" spans="1:17">
      <c r="A434" s="104"/>
      <c r="B434" s="106"/>
      <c r="C434" s="106"/>
      <c r="D434" s="104"/>
      <c r="E434" s="104"/>
      <c r="F434" s="104"/>
      <c r="G434" s="104"/>
      <c r="H434" s="104"/>
      <c r="I434" s="104"/>
      <c r="J434" s="105"/>
      <c r="K434" s="104"/>
      <c r="L434" s="104"/>
      <c r="M434" s="104"/>
      <c r="N434" s="104"/>
      <c r="O434" s="104"/>
      <c r="P434" s="104"/>
      <c r="Q434" s="104"/>
    </row>
    <row r="435" spans="1:17">
      <c r="A435" s="104"/>
      <c r="B435" s="106"/>
      <c r="C435" s="106"/>
      <c r="D435" s="104"/>
      <c r="E435" s="104"/>
      <c r="F435" s="104"/>
      <c r="G435" s="104"/>
      <c r="H435" s="104"/>
      <c r="I435" s="104"/>
      <c r="J435" s="105"/>
      <c r="K435" s="104"/>
      <c r="L435" s="104"/>
      <c r="M435" s="104"/>
      <c r="N435" s="104"/>
      <c r="O435" s="104"/>
      <c r="P435" s="104"/>
      <c r="Q435" s="104"/>
    </row>
    <row r="436" spans="1:17">
      <c r="A436" s="104"/>
      <c r="B436" s="106"/>
      <c r="C436" s="106"/>
      <c r="D436" s="104"/>
      <c r="E436" s="104"/>
      <c r="F436" s="104"/>
      <c r="G436" s="104"/>
      <c r="H436" s="104"/>
      <c r="I436" s="104"/>
      <c r="J436" s="105"/>
      <c r="K436" s="104"/>
      <c r="L436" s="104"/>
      <c r="M436" s="104"/>
      <c r="N436" s="104"/>
      <c r="O436" s="104"/>
      <c r="P436" s="104"/>
      <c r="Q436" s="104"/>
    </row>
    <row r="437" spans="1:17">
      <c r="A437" s="104"/>
      <c r="B437" s="106"/>
      <c r="C437" s="106"/>
      <c r="D437" s="104"/>
      <c r="E437" s="104"/>
      <c r="F437" s="104"/>
      <c r="G437" s="104"/>
      <c r="H437" s="104"/>
      <c r="I437" s="104"/>
      <c r="J437" s="105"/>
      <c r="K437" s="104"/>
      <c r="L437" s="104"/>
      <c r="M437" s="104"/>
      <c r="N437" s="104"/>
      <c r="O437" s="104"/>
      <c r="P437" s="104"/>
      <c r="Q437" s="104"/>
    </row>
    <row r="438" spans="1:17">
      <c r="A438" s="104"/>
      <c r="B438" s="106"/>
      <c r="C438" s="106"/>
      <c r="D438" s="104"/>
      <c r="E438" s="104"/>
      <c r="F438" s="104"/>
      <c r="G438" s="104"/>
      <c r="H438" s="104"/>
      <c r="I438" s="104"/>
      <c r="J438" s="105"/>
      <c r="K438" s="104"/>
      <c r="L438" s="104"/>
      <c r="M438" s="104"/>
      <c r="N438" s="104"/>
      <c r="O438" s="104"/>
      <c r="P438" s="104"/>
      <c r="Q438" s="104"/>
    </row>
    <row r="439" spans="1:17">
      <c r="A439" s="104"/>
      <c r="B439" s="106"/>
      <c r="C439" s="106"/>
      <c r="D439" s="104"/>
      <c r="E439" s="104"/>
      <c r="F439" s="104"/>
      <c r="G439" s="104"/>
      <c r="H439" s="104"/>
      <c r="I439" s="104"/>
      <c r="J439" s="105"/>
      <c r="K439" s="104"/>
      <c r="L439" s="104"/>
      <c r="M439" s="104"/>
      <c r="N439" s="104"/>
      <c r="O439" s="104"/>
      <c r="P439" s="104"/>
      <c r="Q439" s="104"/>
    </row>
    <row r="440" spans="1:17">
      <c r="A440" s="104"/>
      <c r="B440" s="106"/>
      <c r="C440" s="106"/>
      <c r="D440" s="104"/>
      <c r="E440" s="104"/>
      <c r="F440" s="104"/>
      <c r="G440" s="104"/>
      <c r="H440" s="104"/>
      <c r="I440" s="104"/>
      <c r="J440" s="105"/>
      <c r="K440" s="104"/>
      <c r="L440" s="104"/>
      <c r="M440" s="104"/>
      <c r="N440" s="104"/>
      <c r="O440" s="104"/>
      <c r="P440" s="104"/>
      <c r="Q440" s="104"/>
    </row>
    <row r="441" spans="1:17">
      <c r="A441" s="104"/>
      <c r="B441" s="106"/>
      <c r="C441" s="106"/>
      <c r="D441" s="104"/>
      <c r="E441" s="104"/>
      <c r="F441" s="104"/>
      <c r="G441" s="104"/>
      <c r="H441" s="104"/>
      <c r="I441" s="104"/>
      <c r="J441" s="105"/>
      <c r="K441" s="104"/>
      <c r="L441" s="104"/>
      <c r="M441" s="104"/>
      <c r="N441" s="104"/>
      <c r="O441" s="104"/>
      <c r="P441" s="104"/>
      <c r="Q441" s="104"/>
    </row>
    <row r="442" spans="1:17">
      <c r="A442" s="104"/>
      <c r="B442" s="106"/>
      <c r="C442" s="106"/>
      <c r="D442" s="104"/>
      <c r="E442" s="104"/>
      <c r="F442" s="104"/>
      <c r="G442" s="104"/>
      <c r="H442" s="104"/>
      <c r="I442" s="104"/>
      <c r="J442" s="105"/>
      <c r="K442" s="104"/>
      <c r="L442" s="104"/>
      <c r="M442" s="104"/>
      <c r="N442" s="104"/>
      <c r="O442" s="104"/>
      <c r="P442" s="104"/>
      <c r="Q442" s="104"/>
    </row>
    <row r="443" spans="1:17">
      <c r="A443" s="104"/>
      <c r="B443" s="106"/>
      <c r="C443" s="106"/>
      <c r="D443" s="104"/>
      <c r="E443" s="104"/>
      <c r="F443" s="104"/>
      <c r="G443" s="104"/>
      <c r="H443" s="104"/>
      <c r="I443" s="104"/>
      <c r="J443" s="105"/>
      <c r="K443" s="104"/>
      <c r="L443" s="104"/>
      <c r="M443" s="104"/>
      <c r="N443" s="104"/>
      <c r="O443" s="104"/>
      <c r="P443" s="104"/>
      <c r="Q443" s="104"/>
    </row>
    <row r="444" spans="1:17">
      <c r="A444" s="104"/>
      <c r="B444" s="106"/>
      <c r="C444" s="106"/>
      <c r="D444" s="104"/>
      <c r="E444" s="104"/>
      <c r="F444" s="104"/>
      <c r="G444" s="104"/>
      <c r="H444" s="104"/>
      <c r="I444" s="104"/>
      <c r="J444" s="105"/>
      <c r="K444" s="104"/>
      <c r="L444" s="104"/>
      <c r="M444" s="104"/>
      <c r="N444" s="104"/>
      <c r="O444" s="104"/>
      <c r="P444" s="104"/>
      <c r="Q444" s="104"/>
    </row>
    <row r="445" spans="1:17">
      <c r="A445" s="104"/>
      <c r="B445" s="106"/>
      <c r="C445" s="106"/>
      <c r="D445" s="104"/>
      <c r="E445" s="104"/>
      <c r="F445" s="104"/>
      <c r="G445" s="104"/>
      <c r="H445" s="104"/>
      <c r="I445" s="104"/>
      <c r="J445" s="105"/>
      <c r="K445" s="104"/>
      <c r="L445" s="104"/>
      <c r="M445" s="104"/>
      <c r="N445" s="104"/>
      <c r="O445" s="104"/>
      <c r="P445" s="104"/>
      <c r="Q445" s="104"/>
    </row>
    <row r="446" spans="1:17">
      <c r="A446" s="104"/>
      <c r="B446" s="106"/>
      <c r="C446" s="106"/>
      <c r="D446" s="104"/>
      <c r="E446" s="104"/>
      <c r="F446" s="104"/>
      <c r="G446" s="104"/>
      <c r="H446" s="104"/>
      <c r="I446" s="104"/>
      <c r="J446" s="105"/>
      <c r="K446" s="104"/>
      <c r="L446" s="104"/>
      <c r="M446" s="104"/>
      <c r="N446" s="104"/>
      <c r="O446" s="104"/>
      <c r="P446" s="104"/>
      <c r="Q446" s="104"/>
    </row>
    <row r="447" spans="1:17">
      <c r="A447" s="104"/>
      <c r="B447" s="106"/>
      <c r="C447" s="106"/>
      <c r="D447" s="104"/>
      <c r="E447" s="104"/>
      <c r="F447" s="104"/>
      <c r="G447" s="104"/>
      <c r="H447" s="104"/>
      <c r="I447" s="104"/>
      <c r="J447" s="105"/>
      <c r="K447" s="104"/>
      <c r="L447" s="104"/>
      <c r="M447" s="104"/>
      <c r="N447" s="104"/>
      <c r="O447" s="104"/>
      <c r="P447" s="104"/>
      <c r="Q447" s="104"/>
    </row>
    <row r="448" spans="1:17">
      <c r="A448" s="104"/>
      <c r="B448" s="106"/>
      <c r="C448" s="106"/>
      <c r="D448" s="104"/>
      <c r="E448" s="104"/>
      <c r="F448" s="104"/>
      <c r="G448" s="104"/>
      <c r="H448" s="104"/>
      <c r="I448" s="104"/>
      <c r="J448" s="105"/>
      <c r="K448" s="104"/>
      <c r="L448" s="104"/>
      <c r="M448" s="104"/>
      <c r="N448" s="104"/>
      <c r="O448" s="104"/>
      <c r="P448" s="104"/>
      <c r="Q448" s="104"/>
    </row>
    <row r="449" spans="1:17">
      <c r="A449" s="104"/>
      <c r="B449" s="106"/>
      <c r="C449" s="106"/>
      <c r="D449" s="104"/>
      <c r="E449" s="104"/>
      <c r="F449" s="104"/>
      <c r="G449" s="104"/>
      <c r="H449" s="104"/>
      <c r="I449" s="104"/>
      <c r="J449" s="105"/>
      <c r="K449" s="104"/>
      <c r="L449" s="104"/>
      <c r="M449" s="104"/>
      <c r="N449" s="104"/>
      <c r="O449" s="104"/>
      <c r="P449" s="104"/>
      <c r="Q449" s="104"/>
    </row>
    <row r="450" spans="1:17">
      <c r="A450" s="104"/>
      <c r="B450" s="106"/>
      <c r="C450" s="106"/>
      <c r="D450" s="104"/>
      <c r="E450" s="104"/>
      <c r="F450" s="104"/>
      <c r="G450" s="104"/>
      <c r="H450" s="104"/>
      <c r="I450" s="104"/>
      <c r="J450" s="105"/>
      <c r="K450" s="104"/>
      <c r="L450" s="104"/>
      <c r="M450" s="104"/>
      <c r="N450" s="104"/>
      <c r="O450" s="104"/>
      <c r="P450" s="104"/>
      <c r="Q450" s="104"/>
    </row>
    <row r="451" spans="1:17">
      <c r="A451" s="104"/>
      <c r="B451" s="106"/>
      <c r="C451" s="106"/>
      <c r="D451" s="104"/>
      <c r="E451" s="104"/>
      <c r="F451" s="104"/>
      <c r="G451" s="104"/>
      <c r="H451" s="104"/>
      <c r="I451" s="104"/>
      <c r="J451" s="105"/>
      <c r="K451" s="104"/>
      <c r="L451" s="104"/>
      <c r="M451" s="104"/>
      <c r="N451" s="104"/>
      <c r="O451" s="104"/>
      <c r="P451" s="104"/>
      <c r="Q451" s="104"/>
    </row>
    <row r="452" spans="1:17">
      <c r="A452" s="104"/>
      <c r="B452" s="106"/>
      <c r="C452" s="106"/>
      <c r="D452" s="104"/>
      <c r="E452" s="104"/>
      <c r="F452" s="104"/>
      <c r="G452" s="104"/>
      <c r="H452" s="104"/>
      <c r="I452" s="104"/>
      <c r="J452" s="105"/>
      <c r="K452" s="104"/>
      <c r="L452" s="104"/>
      <c r="M452" s="104"/>
      <c r="N452" s="104"/>
      <c r="O452" s="104"/>
      <c r="P452" s="104"/>
      <c r="Q452" s="104"/>
    </row>
    <row r="453" spans="1:17">
      <c r="A453" s="104"/>
      <c r="B453" s="106"/>
      <c r="C453" s="106"/>
      <c r="D453" s="104"/>
      <c r="E453" s="104"/>
      <c r="F453" s="104"/>
      <c r="G453" s="104"/>
      <c r="H453" s="104"/>
      <c r="I453" s="104"/>
      <c r="J453" s="105"/>
      <c r="K453" s="104"/>
      <c r="L453" s="104"/>
      <c r="M453" s="104"/>
      <c r="N453" s="104"/>
      <c r="O453" s="104"/>
      <c r="P453" s="104"/>
      <c r="Q453" s="104"/>
    </row>
    <row r="454" spans="1:17">
      <c r="A454" s="104"/>
      <c r="B454" s="106"/>
      <c r="C454" s="106"/>
      <c r="D454" s="104"/>
      <c r="E454" s="104"/>
      <c r="F454" s="104"/>
      <c r="G454" s="104"/>
      <c r="H454" s="104"/>
      <c r="I454" s="104"/>
      <c r="J454" s="105"/>
      <c r="K454" s="104"/>
      <c r="L454" s="104"/>
      <c r="M454" s="104"/>
      <c r="N454" s="104"/>
      <c r="O454" s="104"/>
      <c r="P454" s="104"/>
      <c r="Q454" s="104"/>
    </row>
    <row r="455" spans="1:17">
      <c r="A455" s="104"/>
      <c r="B455" s="106"/>
      <c r="C455" s="106"/>
      <c r="D455" s="104"/>
      <c r="E455" s="104"/>
      <c r="F455" s="104"/>
      <c r="G455" s="104"/>
      <c r="H455" s="104"/>
      <c r="I455" s="104"/>
      <c r="J455" s="105"/>
      <c r="K455" s="104"/>
      <c r="L455" s="104"/>
      <c r="M455" s="104"/>
      <c r="N455" s="104"/>
      <c r="O455" s="104"/>
      <c r="P455" s="104"/>
      <c r="Q455" s="104"/>
    </row>
    <row r="456" spans="1:17">
      <c r="A456" s="104"/>
      <c r="B456" s="106"/>
      <c r="C456" s="106"/>
      <c r="D456" s="104"/>
      <c r="E456" s="104"/>
      <c r="F456" s="104"/>
      <c r="G456" s="104"/>
      <c r="H456" s="104"/>
      <c r="I456" s="104"/>
      <c r="J456" s="105"/>
      <c r="K456" s="104"/>
      <c r="L456" s="104"/>
      <c r="M456" s="104"/>
      <c r="N456" s="104"/>
      <c r="O456" s="104"/>
      <c r="P456" s="104"/>
      <c r="Q456" s="104"/>
    </row>
    <row r="457" spans="1:17">
      <c r="A457" s="104"/>
      <c r="B457" s="106"/>
      <c r="C457" s="106"/>
      <c r="D457" s="104"/>
      <c r="E457" s="104"/>
      <c r="F457" s="104"/>
      <c r="G457" s="104"/>
      <c r="H457" s="104"/>
      <c r="I457" s="104"/>
      <c r="J457" s="105"/>
      <c r="K457" s="104"/>
      <c r="L457" s="104"/>
      <c r="M457" s="104"/>
      <c r="N457" s="104"/>
      <c r="O457" s="104"/>
      <c r="P457" s="104"/>
      <c r="Q457" s="104"/>
    </row>
    <row r="458" spans="1:17">
      <c r="A458" s="104"/>
      <c r="B458" s="106"/>
      <c r="C458" s="106"/>
      <c r="D458" s="104"/>
      <c r="E458" s="104"/>
      <c r="F458" s="104"/>
      <c r="G458" s="104"/>
      <c r="H458" s="104"/>
      <c r="I458" s="104"/>
      <c r="J458" s="105"/>
      <c r="K458" s="104"/>
      <c r="L458" s="104"/>
      <c r="M458" s="104"/>
      <c r="N458" s="104"/>
      <c r="O458" s="104"/>
      <c r="P458" s="104"/>
      <c r="Q458" s="104"/>
    </row>
    <row r="459" spans="1:17">
      <c r="A459" s="104"/>
      <c r="B459" s="106"/>
      <c r="C459" s="106"/>
      <c r="D459" s="104"/>
      <c r="E459" s="104"/>
      <c r="F459" s="104"/>
      <c r="G459" s="104"/>
      <c r="H459" s="104"/>
      <c r="I459" s="104"/>
      <c r="J459" s="105"/>
      <c r="K459" s="104"/>
      <c r="L459" s="104"/>
      <c r="M459" s="104"/>
      <c r="N459" s="104"/>
      <c r="O459" s="104"/>
      <c r="P459" s="104"/>
      <c r="Q459" s="104"/>
    </row>
    <row r="460" spans="1:17">
      <c r="A460" s="104"/>
      <c r="B460" s="106"/>
      <c r="C460" s="106"/>
      <c r="D460" s="104"/>
      <c r="E460" s="104"/>
      <c r="F460" s="104"/>
      <c r="G460" s="104"/>
      <c r="H460" s="104"/>
      <c r="I460" s="104"/>
      <c r="J460" s="105"/>
      <c r="K460" s="104"/>
      <c r="L460" s="104"/>
      <c r="M460" s="104"/>
      <c r="N460" s="104"/>
      <c r="O460" s="104"/>
      <c r="P460" s="104"/>
      <c r="Q460" s="104"/>
    </row>
    <row r="461" spans="1:17">
      <c r="A461" s="104"/>
      <c r="B461" s="106"/>
      <c r="C461" s="106"/>
      <c r="D461" s="104"/>
      <c r="E461" s="104"/>
      <c r="F461" s="104"/>
      <c r="G461" s="104"/>
      <c r="H461" s="104"/>
      <c r="I461" s="104"/>
      <c r="J461" s="105"/>
      <c r="K461" s="104"/>
      <c r="L461" s="104"/>
      <c r="M461" s="104"/>
      <c r="N461" s="104"/>
      <c r="O461" s="104"/>
      <c r="P461" s="104"/>
      <c r="Q461" s="104"/>
    </row>
    <row r="462" spans="1:17">
      <c r="A462" s="104"/>
      <c r="B462" s="106"/>
      <c r="C462" s="106"/>
      <c r="D462" s="104"/>
      <c r="E462" s="104"/>
      <c r="F462" s="104"/>
      <c r="G462" s="104"/>
      <c r="H462" s="104"/>
      <c r="I462" s="104"/>
      <c r="J462" s="105"/>
      <c r="K462" s="104"/>
      <c r="L462" s="104"/>
      <c r="M462" s="104"/>
      <c r="N462" s="104"/>
      <c r="O462" s="104"/>
      <c r="P462" s="104"/>
      <c r="Q462" s="104"/>
    </row>
    <row r="463" spans="1:17">
      <c r="A463" s="104"/>
      <c r="B463" s="106"/>
      <c r="C463" s="106"/>
      <c r="D463" s="104"/>
      <c r="E463" s="104"/>
      <c r="F463" s="104"/>
      <c r="G463" s="104"/>
      <c r="H463" s="104"/>
      <c r="I463" s="104"/>
      <c r="J463" s="105"/>
      <c r="K463" s="104"/>
      <c r="L463" s="104"/>
      <c r="M463" s="104"/>
      <c r="N463" s="104"/>
      <c r="O463" s="104"/>
      <c r="P463" s="104"/>
      <c r="Q463" s="104"/>
    </row>
    <row r="464" spans="1:17">
      <c r="A464" s="104"/>
      <c r="B464" s="106"/>
      <c r="C464" s="106"/>
      <c r="D464" s="104"/>
      <c r="E464" s="104"/>
      <c r="F464" s="104"/>
      <c r="G464" s="104"/>
      <c r="H464" s="104"/>
      <c r="I464" s="104"/>
      <c r="J464" s="105"/>
      <c r="K464" s="104"/>
      <c r="L464" s="104"/>
      <c r="M464" s="104"/>
      <c r="N464" s="104"/>
      <c r="O464" s="104"/>
      <c r="P464" s="104"/>
      <c r="Q464" s="104"/>
    </row>
    <row r="465" spans="1:17">
      <c r="A465" s="104"/>
      <c r="B465" s="106"/>
      <c r="C465" s="106"/>
      <c r="D465" s="104"/>
      <c r="E465" s="104"/>
      <c r="F465" s="104"/>
      <c r="G465" s="104"/>
      <c r="H465" s="104"/>
      <c r="I465" s="104"/>
      <c r="J465" s="105"/>
      <c r="K465" s="104"/>
      <c r="L465" s="104"/>
      <c r="M465" s="104"/>
      <c r="N465" s="104"/>
      <c r="O465" s="104"/>
      <c r="P465" s="104"/>
      <c r="Q465" s="104"/>
    </row>
    <row r="466" spans="1:17">
      <c r="A466" s="104"/>
      <c r="B466" s="106"/>
      <c r="C466" s="106"/>
      <c r="D466" s="104"/>
      <c r="E466" s="104"/>
      <c r="F466" s="104"/>
      <c r="G466" s="104"/>
      <c r="H466" s="104"/>
      <c r="I466" s="104"/>
      <c r="J466" s="105"/>
      <c r="K466" s="104"/>
      <c r="L466" s="104"/>
      <c r="M466" s="104"/>
      <c r="N466" s="104"/>
      <c r="O466" s="104"/>
      <c r="P466" s="104"/>
      <c r="Q466" s="104"/>
    </row>
    <row r="467" spans="1:17">
      <c r="A467" s="104"/>
      <c r="B467" s="106"/>
      <c r="C467" s="106"/>
      <c r="D467" s="104"/>
      <c r="E467" s="104"/>
      <c r="F467" s="104"/>
      <c r="G467" s="104"/>
      <c r="H467" s="104"/>
      <c r="I467" s="104"/>
      <c r="J467" s="105"/>
      <c r="K467" s="104"/>
      <c r="L467" s="104"/>
      <c r="M467" s="104"/>
      <c r="N467" s="104"/>
      <c r="O467" s="104"/>
      <c r="P467" s="104"/>
      <c r="Q467" s="104"/>
    </row>
    <row r="468" spans="1:17">
      <c r="A468" s="104"/>
      <c r="B468" s="106"/>
      <c r="C468" s="106"/>
      <c r="D468" s="104"/>
      <c r="E468" s="104"/>
      <c r="F468" s="104"/>
      <c r="G468" s="104"/>
      <c r="H468" s="104"/>
      <c r="I468" s="104"/>
      <c r="J468" s="105"/>
      <c r="K468" s="104"/>
      <c r="L468" s="104"/>
      <c r="M468" s="104"/>
      <c r="N468" s="104"/>
      <c r="O468" s="104"/>
      <c r="P468" s="104"/>
      <c r="Q468" s="104"/>
    </row>
    <row r="469" spans="1:17">
      <c r="A469" s="104"/>
      <c r="B469" s="106"/>
      <c r="C469" s="106"/>
      <c r="D469" s="104"/>
      <c r="E469" s="104"/>
      <c r="F469" s="104"/>
      <c r="G469" s="104"/>
      <c r="H469" s="104"/>
      <c r="I469" s="104"/>
      <c r="J469" s="105"/>
      <c r="K469" s="104"/>
      <c r="L469" s="104"/>
      <c r="M469" s="104"/>
      <c r="N469" s="104"/>
      <c r="O469" s="104"/>
      <c r="P469" s="104"/>
      <c r="Q469" s="104"/>
    </row>
    <row r="470" spans="1:17">
      <c r="A470" s="104"/>
      <c r="B470" s="106"/>
      <c r="C470" s="106"/>
      <c r="D470" s="104"/>
      <c r="E470" s="104"/>
      <c r="F470" s="104"/>
      <c r="G470" s="104"/>
      <c r="H470" s="104"/>
      <c r="I470" s="104"/>
      <c r="J470" s="105"/>
      <c r="K470" s="104"/>
      <c r="L470" s="104"/>
      <c r="M470" s="104"/>
      <c r="N470" s="104"/>
      <c r="O470" s="104"/>
      <c r="P470" s="104"/>
      <c r="Q470" s="104"/>
    </row>
    <row r="471" spans="1:17">
      <c r="A471" s="104"/>
      <c r="B471" s="106"/>
      <c r="C471" s="106"/>
      <c r="D471" s="104"/>
      <c r="E471" s="104"/>
      <c r="F471" s="104"/>
      <c r="G471" s="104"/>
      <c r="H471" s="104"/>
      <c r="I471" s="104"/>
      <c r="J471" s="105"/>
      <c r="K471" s="104"/>
      <c r="L471" s="104"/>
      <c r="M471" s="104"/>
      <c r="N471" s="104"/>
      <c r="O471" s="104"/>
      <c r="P471" s="104"/>
      <c r="Q471" s="104"/>
    </row>
    <row r="472" spans="1:17">
      <c r="A472" s="104"/>
      <c r="B472" s="106"/>
      <c r="C472" s="106"/>
      <c r="D472" s="104"/>
      <c r="E472" s="104"/>
      <c r="F472" s="104"/>
      <c r="G472" s="104"/>
      <c r="H472" s="104"/>
      <c r="I472" s="104"/>
      <c r="J472" s="105"/>
      <c r="K472" s="104"/>
      <c r="L472" s="104"/>
      <c r="M472" s="104"/>
      <c r="N472" s="104"/>
      <c r="O472" s="104"/>
      <c r="P472" s="104"/>
      <c r="Q472" s="104"/>
    </row>
    <row r="473" spans="1:17">
      <c r="A473" s="104"/>
      <c r="B473" s="106"/>
      <c r="C473" s="106"/>
      <c r="D473" s="104"/>
      <c r="E473" s="104"/>
      <c r="F473" s="104"/>
      <c r="G473" s="104"/>
      <c r="H473" s="104"/>
      <c r="I473" s="104"/>
      <c r="J473" s="105"/>
      <c r="K473" s="104"/>
      <c r="L473" s="104"/>
      <c r="M473" s="104"/>
      <c r="N473" s="104"/>
      <c r="O473" s="104"/>
      <c r="P473" s="104"/>
      <c r="Q473" s="104"/>
    </row>
    <row r="474" spans="1:17">
      <c r="A474" s="104"/>
      <c r="B474" s="106"/>
      <c r="C474" s="106"/>
      <c r="D474" s="104"/>
      <c r="E474" s="104"/>
      <c r="F474" s="104"/>
      <c r="G474" s="104"/>
      <c r="H474" s="104"/>
      <c r="I474" s="104"/>
      <c r="J474" s="105"/>
      <c r="K474" s="104"/>
      <c r="L474" s="104"/>
      <c r="M474" s="104"/>
      <c r="N474" s="104"/>
      <c r="O474" s="104"/>
      <c r="P474" s="104"/>
      <c r="Q474" s="104"/>
    </row>
    <row r="475" spans="1:17">
      <c r="A475" s="104"/>
      <c r="B475" s="106"/>
      <c r="C475" s="106"/>
      <c r="D475" s="104"/>
      <c r="E475" s="104"/>
      <c r="F475" s="104"/>
      <c r="G475" s="104"/>
      <c r="H475" s="104"/>
      <c r="I475" s="104"/>
      <c r="J475" s="105"/>
      <c r="K475" s="104"/>
      <c r="L475" s="104"/>
      <c r="M475" s="104"/>
      <c r="N475" s="104"/>
      <c r="O475" s="104"/>
      <c r="P475" s="104"/>
      <c r="Q475" s="104"/>
    </row>
    <row r="476" spans="1:17">
      <c r="A476" s="104"/>
      <c r="B476" s="106"/>
      <c r="C476" s="106"/>
      <c r="D476" s="104"/>
      <c r="E476" s="104"/>
      <c r="F476" s="104"/>
      <c r="G476" s="104"/>
      <c r="H476" s="104"/>
      <c r="I476" s="104"/>
      <c r="J476" s="105"/>
      <c r="K476" s="104"/>
      <c r="L476" s="104"/>
      <c r="M476" s="104"/>
      <c r="N476" s="104"/>
      <c r="O476" s="104"/>
      <c r="P476" s="104"/>
      <c r="Q476" s="104"/>
    </row>
    <row r="477" spans="1:17">
      <c r="A477" s="104"/>
      <c r="B477" s="106"/>
      <c r="C477" s="106"/>
      <c r="D477" s="104"/>
      <c r="E477" s="104"/>
      <c r="F477" s="104"/>
      <c r="G477" s="104"/>
      <c r="H477" s="104"/>
      <c r="I477" s="104"/>
      <c r="J477" s="105"/>
      <c r="K477" s="104"/>
      <c r="L477" s="104"/>
      <c r="M477" s="104"/>
      <c r="N477" s="104"/>
      <c r="O477" s="104"/>
      <c r="P477" s="104"/>
      <c r="Q477" s="104"/>
    </row>
    <row r="478" spans="1:17">
      <c r="A478" s="104"/>
      <c r="B478" s="106"/>
      <c r="C478" s="106"/>
      <c r="D478" s="104"/>
      <c r="E478" s="104"/>
      <c r="F478" s="104"/>
      <c r="G478" s="104"/>
      <c r="H478" s="104"/>
      <c r="I478" s="104"/>
      <c r="J478" s="105"/>
      <c r="K478" s="104"/>
      <c r="L478" s="104"/>
      <c r="M478" s="104"/>
      <c r="N478" s="104"/>
      <c r="O478" s="104"/>
      <c r="P478" s="104"/>
      <c r="Q478" s="104"/>
    </row>
    <row r="479" spans="1:17">
      <c r="A479" s="104"/>
      <c r="B479" s="106"/>
      <c r="C479" s="106"/>
      <c r="D479" s="104"/>
      <c r="E479" s="104"/>
      <c r="F479" s="104"/>
      <c r="G479" s="104"/>
      <c r="H479" s="104"/>
      <c r="I479" s="104"/>
      <c r="J479" s="105"/>
      <c r="K479" s="104"/>
      <c r="L479" s="104"/>
      <c r="M479" s="104"/>
      <c r="N479" s="104"/>
      <c r="O479" s="104"/>
      <c r="P479" s="104"/>
      <c r="Q479" s="104"/>
    </row>
    <row r="480" spans="1:17">
      <c r="A480" s="104"/>
      <c r="B480" s="106"/>
      <c r="C480" s="106"/>
      <c r="D480" s="104"/>
      <c r="E480" s="104"/>
      <c r="F480" s="104"/>
      <c r="G480" s="104"/>
      <c r="H480" s="104"/>
      <c r="I480" s="104"/>
      <c r="J480" s="105"/>
      <c r="K480" s="104"/>
      <c r="L480" s="104"/>
      <c r="M480" s="104"/>
      <c r="N480" s="104"/>
      <c r="O480" s="104"/>
      <c r="P480" s="104"/>
      <c r="Q480" s="104"/>
    </row>
    <row r="481" spans="1:17">
      <c r="A481" s="104"/>
      <c r="B481" s="106"/>
      <c r="C481" s="106"/>
      <c r="D481" s="104"/>
      <c r="E481" s="104"/>
      <c r="F481" s="104"/>
      <c r="G481" s="104"/>
      <c r="H481" s="104"/>
      <c r="I481" s="104"/>
      <c r="J481" s="105"/>
      <c r="K481" s="104"/>
      <c r="L481" s="104"/>
      <c r="M481" s="104"/>
      <c r="N481" s="104"/>
      <c r="O481" s="104"/>
      <c r="P481" s="104"/>
      <c r="Q481" s="104"/>
    </row>
    <row r="482" spans="1:17">
      <c r="A482" s="104"/>
      <c r="B482" s="106"/>
      <c r="C482" s="106"/>
      <c r="D482" s="104"/>
      <c r="E482" s="104"/>
      <c r="F482" s="104"/>
      <c r="G482" s="104"/>
      <c r="H482" s="104"/>
      <c r="I482" s="104"/>
      <c r="J482" s="105"/>
      <c r="K482" s="104"/>
      <c r="L482" s="104"/>
      <c r="M482" s="104"/>
      <c r="N482" s="104"/>
      <c r="O482" s="104"/>
      <c r="P482" s="104"/>
      <c r="Q482" s="104"/>
    </row>
    <row r="483" spans="1:17">
      <c r="A483" s="104"/>
      <c r="B483" s="106"/>
      <c r="C483" s="106"/>
      <c r="D483" s="104"/>
      <c r="E483" s="104"/>
      <c r="F483" s="104"/>
      <c r="G483" s="104"/>
      <c r="H483" s="104"/>
      <c r="I483" s="104"/>
      <c r="J483" s="105"/>
      <c r="K483" s="104"/>
      <c r="L483" s="104"/>
      <c r="M483" s="104"/>
      <c r="N483" s="104"/>
      <c r="O483" s="104"/>
      <c r="P483" s="104"/>
      <c r="Q483" s="104"/>
    </row>
    <row r="484" spans="1:17">
      <c r="A484" s="104"/>
      <c r="B484" s="106"/>
      <c r="C484" s="106"/>
      <c r="D484" s="104"/>
      <c r="E484" s="104"/>
      <c r="F484" s="104"/>
      <c r="G484" s="104"/>
      <c r="H484" s="104"/>
      <c r="I484" s="104"/>
      <c r="J484" s="105"/>
      <c r="K484" s="104"/>
      <c r="L484" s="104"/>
      <c r="M484" s="104"/>
      <c r="N484" s="104"/>
      <c r="O484" s="104"/>
      <c r="P484" s="104"/>
      <c r="Q484" s="104"/>
    </row>
    <row r="485" spans="1:17">
      <c r="A485" s="104"/>
      <c r="B485" s="106"/>
      <c r="C485" s="106"/>
      <c r="D485" s="104"/>
      <c r="E485" s="104"/>
      <c r="F485" s="104"/>
      <c r="G485" s="104"/>
      <c r="H485" s="104"/>
      <c r="I485" s="104"/>
      <c r="J485" s="105"/>
      <c r="K485" s="104"/>
      <c r="L485" s="104"/>
      <c r="M485" s="104"/>
      <c r="N485" s="104"/>
      <c r="O485" s="104"/>
      <c r="P485" s="104"/>
      <c r="Q485" s="104"/>
    </row>
    <row r="486" spans="1:17">
      <c r="A486" s="104"/>
      <c r="B486" s="106"/>
      <c r="C486" s="106"/>
      <c r="D486" s="104"/>
      <c r="E486" s="104"/>
      <c r="F486" s="104"/>
      <c r="G486" s="104"/>
      <c r="H486" s="104"/>
      <c r="I486" s="104"/>
      <c r="J486" s="105"/>
      <c r="K486" s="104"/>
      <c r="L486" s="104"/>
      <c r="M486" s="104"/>
      <c r="N486" s="104"/>
      <c r="O486" s="104"/>
      <c r="P486" s="104"/>
      <c r="Q486" s="104"/>
    </row>
    <row r="487" spans="1:17">
      <c r="A487" s="104"/>
      <c r="B487" s="106"/>
      <c r="C487" s="106"/>
      <c r="D487" s="104"/>
      <c r="E487" s="104"/>
      <c r="F487" s="104"/>
      <c r="G487" s="104"/>
      <c r="H487" s="104"/>
      <c r="I487" s="104"/>
      <c r="J487" s="105"/>
      <c r="K487" s="104"/>
      <c r="L487" s="104"/>
      <c r="M487" s="104"/>
      <c r="N487" s="104"/>
      <c r="O487" s="104"/>
      <c r="P487" s="104"/>
      <c r="Q487" s="104"/>
    </row>
    <row r="488" spans="1:17">
      <c r="A488" s="104"/>
      <c r="B488" s="106"/>
      <c r="C488" s="106"/>
      <c r="D488" s="104"/>
      <c r="E488" s="104"/>
      <c r="F488" s="104"/>
      <c r="G488" s="104"/>
      <c r="H488" s="104"/>
      <c r="I488" s="104"/>
      <c r="J488" s="105"/>
      <c r="K488" s="104"/>
      <c r="L488" s="104"/>
      <c r="M488" s="104"/>
      <c r="N488" s="104"/>
      <c r="O488" s="104"/>
      <c r="P488" s="104"/>
      <c r="Q488" s="104"/>
    </row>
    <row r="489" spans="1:17">
      <c r="A489" s="104"/>
      <c r="B489" s="106"/>
      <c r="C489" s="106"/>
      <c r="D489" s="104"/>
      <c r="E489" s="104"/>
      <c r="F489" s="104"/>
      <c r="G489" s="104"/>
      <c r="H489" s="104"/>
      <c r="I489" s="104"/>
      <c r="J489" s="105"/>
      <c r="K489" s="104"/>
      <c r="L489" s="104"/>
      <c r="M489" s="104"/>
      <c r="N489" s="104"/>
      <c r="O489" s="104"/>
      <c r="P489" s="104"/>
      <c r="Q489" s="104"/>
    </row>
    <row r="490" spans="1:17">
      <c r="A490" s="104"/>
      <c r="B490" s="106"/>
      <c r="C490" s="106"/>
      <c r="D490" s="104"/>
      <c r="E490" s="104"/>
      <c r="F490" s="104"/>
      <c r="G490" s="104"/>
      <c r="H490" s="104"/>
      <c r="I490" s="104"/>
      <c r="J490" s="105"/>
      <c r="K490" s="104"/>
      <c r="L490" s="104"/>
      <c r="M490" s="104"/>
      <c r="N490" s="104"/>
      <c r="O490" s="104"/>
      <c r="P490" s="104"/>
      <c r="Q490" s="104"/>
    </row>
    <row r="491" spans="1:17">
      <c r="A491" s="104"/>
      <c r="B491" s="106"/>
      <c r="C491" s="106"/>
      <c r="D491" s="104"/>
      <c r="E491" s="104"/>
      <c r="F491" s="104"/>
      <c r="G491" s="104"/>
      <c r="H491" s="104"/>
      <c r="I491" s="104"/>
      <c r="J491" s="105"/>
      <c r="K491" s="104"/>
      <c r="L491" s="104"/>
      <c r="M491" s="104"/>
      <c r="N491" s="104"/>
      <c r="O491" s="104"/>
      <c r="P491" s="104"/>
      <c r="Q491" s="104"/>
    </row>
    <row r="492" spans="1:17">
      <c r="A492" s="104"/>
      <c r="B492" s="106"/>
      <c r="C492" s="106"/>
      <c r="D492" s="104"/>
      <c r="E492" s="104"/>
      <c r="F492" s="104"/>
      <c r="G492" s="104"/>
      <c r="H492" s="104"/>
      <c r="I492" s="104"/>
      <c r="J492" s="105"/>
      <c r="K492" s="104"/>
      <c r="L492" s="104"/>
      <c r="M492" s="104"/>
      <c r="N492" s="104"/>
      <c r="O492" s="104"/>
      <c r="P492" s="104"/>
      <c r="Q492" s="104"/>
    </row>
    <row r="493" spans="1:17">
      <c r="A493" s="104"/>
      <c r="B493" s="106"/>
      <c r="C493" s="106"/>
      <c r="D493" s="104"/>
      <c r="E493" s="104"/>
      <c r="F493" s="104"/>
      <c r="G493" s="104"/>
      <c r="H493" s="104"/>
      <c r="I493" s="104"/>
      <c r="J493" s="105"/>
      <c r="K493" s="104"/>
      <c r="L493" s="104"/>
      <c r="M493" s="104"/>
      <c r="N493" s="104"/>
      <c r="O493" s="104"/>
      <c r="P493" s="104"/>
      <c r="Q493" s="104"/>
    </row>
    <row r="494" spans="1:17">
      <c r="A494" s="104"/>
      <c r="B494" s="106"/>
      <c r="C494" s="106"/>
      <c r="D494" s="104"/>
      <c r="E494" s="104"/>
      <c r="F494" s="104"/>
      <c r="G494" s="104"/>
      <c r="H494" s="104"/>
      <c r="I494" s="104"/>
      <c r="J494" s="105"/>
      <c r="K494" s="104"/>
      <c r="L494" s="104"/>
      <c r="M494" s="104"/>
      <c r="N494" s="104"/>
      <c r="O494" s="104"/>
      <c r="P494" s="104"/>
      <c r="Q494" s="104"/>
    </row>
    <row r="495" spans="1:17">
      <c r="A495" s="104"/>
      <c r="B495" s="106"/>
      <c r="C495" s="106"/>
      <c r="D495" s="104"/>
      <c r="E495" s="104"/>
      <c r="F495" s="104"/>
      <c r="G495" s="104"/>
      <c r="H495" s="104"/>
      <c r="I495" s="104"/>
      <c r="J495" s="105"/>
      <c r="K495" s="104"/>
      <c r="L495" s="104"/>
      <c r="M495" s="104"/>
      <c r="N495" s="104"/>
      <c r="O495" s="104"/>
      <c r="P495" s="104"/>
      <c r="Q495" s="104"/>
    </row>
    <row r="496" spans="1:17">
      <c r="A496" s="104"/>
      <c r="B496" s="106"/>
      <c r="C496" s="106"/>
      <c r="D496" s="104"/>
      <c r="E496" s="104"/>
      <c r="F496" s="104"/>
      <c r="G496" s="104"/>
      <c r="H496" s="104"/>
      <c r="I496" s="104"/>
      <c r="J496" s="105"/>
      <c r="K496" s="104"/>
      <c r="L496" s="104"/>
      <c r="M496" s="104"/>
      <c r="N496" s="104"/>
      <c r="O496" s="104"/>
      <c r="P496" s="104"/>
      <c r="Q496" s="104"/>
    </row>
    <row r="497" spans="1:17">
      <c r="A497" s="104"/>
      <c r="B497" s="106"/>
      <c r="C497" s="106"/>
      <c r="D497" s="104"/>
      <c r="E497" s="104"/>
      <c r="F497" s="104"/>
      <c r="G497" s="104"/>
      <c r="H497" s="104"/>
      <c r="I497" s="104"/>
      <c r="J497" s="105"/>
      <c r="K497" s="104"/>
      <c r="L497" s="104"/>
      <c r="M497" s="104"/>
      <c r="N497" s="104"/>
      <c r="O497" s="104"/>
      <c r="P497" s="104"/>
      <c r="Q497" s="104"/>
    </row>
    <row r="498" spans="1:17">
      <c r="A498" s="104"/>
      <c r="B498" s="106"/>
      <c r="C498" s="106"/>
      <c r="D498" s="104"/>
      <c r="E498" s="104"/>
      <c r="F498" s="104"/>
      <c r="G498" s="104"/>
      <c r="H498" s="104"/>
      <c r="I498" s="104"/>
      <c r="J498" s="105"/>
      <c r="K498" s="104"/>
      <c r="L498" s="104"/>
      <c r="M498" s="104"/>
      <c r="N498" s="104"/>
      <c r="O498" s="104"/>
      <c r="P498" s="104"/>
      <c r="Q498" s="104"/>
    </row>
    <row r="499" spans="1:17">
      <c r="A499" s="104"/>
      <c r="B499" s="106"/>
      <c r="C499" s="106"/>
      <c r="D499" s="104"/>
      <c r="E499" s="104"/>
      <c r="F499" s="104"/>
      <c r="G499" s="104"/>
      <c r="H499" s="104"/>
      <c r="I499" s="104"/>
      <c r="J499" s="105"/>
      <c r="K499" s="104"/>
      <c r="L499" s="104"/>
      <c r="M499" s="104"/>
      <c r="N499" s="104"/>
      <c r="O499" s="104"/>
      <c r="P499" s="104"/>
      <c r="Q499" s="104"/>
    </row>
    <row r="500" spans="1:17">
      <c r="A500" s="104"/>
      <c r="B500" s="106"/>
      <c r="C500" s="106"/>
      <c r="D500" s="104"/>
      <c r="E500" s="104"/>
      <c r="F500" s="104"/>
      <c r="G500" s="104"/>
      <c r="H500" s="104"/>
      <c r="I500" s="104"/>
      <c r="J500" s="105"/>
      <c r="K500" s="104"/>
      <c r="L500" s="104"/>
      <c r="M500" s="104"/>
      <c r="N500" s="104"/>
      <c r="O500" s="104"/>
      <c r="P500" s="104"/>
      <c r="Q500" s="104"/>
    </row>
    <row r="501" spans="1:17">
      <c r="A501" s="104"/>
      <c r="B501" s="106"/>
      <c r="C501" s="106"/>
      <c r="D501" s="104"/>
      <c r="E501" s="104"/>
      <c r="F501" s="104"/>
      <c r="G501" s="104"/>
      <c r="H501" s="104"/>
      <c r="I501" s="104"/>
      <c r="J501" s="105"/>
      <c r="K501" s="104"/>
      <c r="L501" s="104"/>
      <c r="M501" s="104"/>
      <c r="N501" s="104"/>
      <c r="O501" s="104"/>
      <c r="P501" s="104"/>
      <c r="Q501" s="104"/>
    </row>
    <row r="502" spans="1:17">
      <c r="A502" s="104"/>
      <c r="B502" s="106"/>
      <c r="C502" s="106"/>
      <c r="D502" s="104"/>
      <c r="E502" s="104"/>
      <c r="F502" s="104"/>
      <c r="G502" s="104"/>
      <c r="H502" s="104"/>
      <c r="I502" s="104"/>
      <c r="J502" s="105"/>
      <c r="K502" s="104"/>
      <c r="L502" s="104"/>
      <c r="M502" s="104"/>
      <c r="N502" s="104"/>
      <c r="O502" s="104"/>
      <c r="P502" s="104"/>
      <c r="Q502" s="104"/>
    </row>
    <row r="503" spans="1:17">
      <c r="A503" s="104"/>
      <c r="B503" s="106"/>
      <c r="C503" s="106"/>
      <c r="D503" s="104"/>
      <c r="E503" s="104"/>
      <c r="F503" s="104"/>
      <c r="G503" s="104"/>
      <c r="H503" s="104"/>
      <c r="I503" s="104"/>
      <c r="J503" s="105"/>
      <c r="K503" s="104"/>
      <c r="L503" s="104"/>
      <c r="M503" s="104"/>
      <c r="N503" s="104"/>
      <c r="O503" s="104"/>
      <c r="P503" s="104"/>
      <c r="Q503" s="104"/>
    </row>
    <row r="504" spans="1:17">
      <c r="A504" s="104"/>
      <c r="B504" s="106"/>
      <c r="C504" s="106"/>
      <c r="D504" s="104"/>
      <c r="E504" s="104"/>
      <c r="F504" s="104"/>
      <c r="G504" s="104"/>
      <c r="H504" s="104"/>
      <c r="I504" s="104"/>
      <c r="J504" s="105"/>
      <c r="K504" s="104"/>
      <c r="L504" s="104"/>
      <c r="M504" s="104"/>
      <c r="N504" s="104"/>
      <c r="O504" s="104"/>
      <c r="P504" s="104"/>
      <c r="Q504" s="104"/>
    </row>
    <row r="505" spans="1:17">
      <c r="A505" s="104"/>
      <c r="B505" s="106"/>
      <c r="C505" s="106"/>
      <c r="D505" s="104"/>
      <c r="E505" s="104"/>
      <c r="F505" s="104"/>
      <c r="G505" s="104"/>
      <c r="H505" s="104"/>
      <c r="I505" s="104"/>
      <c r="J505" s="105"/>
      <c r="K505" s="104"/>
      <c r="L505" s="104"/>
      <c r="M505" s="104"/>
      <c r="N505" s="104"/>
      <c r="O505" s="104"/>
      <c r="P505" s="104"/>
      <c r="Q505" s="104"/>
    </row>
    <row r="506" spans="1:17">
      <c r="A506" s="104"/>
      <c r="B506" s="106"/>
      <c r="C506" s="106"/>
      <c r="D506" s="104"/>
      <c r="E506" s="104"/>
      <c r="F506" s="104"/>
      <c r="G506" s="104"/>
      <c r="H506" s="104"/>
      <c r="I506" s="104"/>
      <c r="J506" s="105"/>
      <c r="K506" s="104"/>
      <c r="L506" s="104"/>
      <c r="M506" s="104"/>
      <c r="N506" s="104"/>
      <c r="O506" s="104"/>
      <c r="P506" s="104"/>
      <c r="Q506" s="104"/>
    </row>
    <row r="507" spans="1:17">
      <c r="A507" s="104"/>
      <c r="B507" s="106"/>
      <c r="C507" s="106"/>
      <c r="D507" s="104"/>
      <c r="E507" s="104"/>
      <c r="F507" s="104"/>
      <c r="G507" s="104"/>
      <c r="H507" s="104"/>
      <c r="I507" s="104"/>
      <c r="J507" s="105"/>
      <c r="K507" s="104"/>
      <c r="L507" s="104"/>
      <c r="M507" s="104"/>
      <c r="N507" s="104"/>
      <c r="O507" s="104"/>
      <c r="P507" s="104"/>
      <c r="Q507" s="104"/>
    </row>
    <row r="508" spans="1:17">
      <c r="A508" s="104"/>
      <c r="B508" s="106"/>
      <c r="C508" s="106"/>
      <c r="D508" s="104"/>
      <c r="E508" s="104"/>
      <c r="F508" s="104"/>
      <c r="G508" s="104"/>
      <c r="H508" s="104"/>
      <c r="I508" s="104"/>
      <c r="J508" s="105"/>
      <c r="K508" s="104"/>
      <c r="L508" s="104"/>
      <c r="M508" s="104"/>
      <c r="N508" s="104"/>
      <c r="O508" s="104"/>
      <c r="P508" s="104"/>
      <c r="Q508" s="104"/>
    </row>
  </sheetData>
  <autoFilter ref="A104:R13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sortState ref="A111:R137">
    <sortCondition ref="B8:B40"/>
  </sortState>
  <mergeCells count="81">
    <mergeCell ref="A50:I50"/>
    <mergeCell ref="A1:Q1"/>
    <mergeCell ref="A2:Q2"/>
    <mergeCell ref="A3:Q3"/>
    <mergeCell ref="A4:Q4"/>
    <mergeCell ref="A5:Q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R6"/>
    <mergeCell ref="A54:Q54"/>
    <mergeCell ref="A55:Q55"/>
    <mergeCell ref="A56:Q56"/>
    <mergeCell ref="A57:Q57"/>
    <mergeCell ref="J58:R58"/>
    <mergeCell ref="C58:C59"/>
    <mergeCell ref="E58:E59"/>
    <mergeCell ref="G58:G59"/>
    <mergeCell ref="I32:I33"/>
    <mergeCell ref="C109:C110"/>
    <mergeCell ref="A79:Q79"/>
    <mergeCell ref="A80:Q80"/>
    <mergeCell ref="A81:Q81"/>
    <mergeCell ref="D109:D110"/>
    <mergeCell ref="F32:F33"/>
    <mergeCell ref="F83:F84"/>
    <mergeCell ref="A82:Q82"/>
    <mergeCell ref="I58:I59"/>
    <mergeCell ref="F109:F110"/>
    <mergeCell ref="F58:F59"/>
    <mergeCell ref="A76:I76"/>
    <mergeCell ref="A78:Q78"/>
    <mergeCell ref="A53:Q53"/>
    <mergeCell ref="H109:H110"/>
    <mergeCell ref="A102:I102"/>
    <mergeCell ref="A109:A110"/>
    <mergeCell ref="A58:A59"/>
    <mergeCell ref="A83:A84"/>
    <mergeCell ref="B109:B110"/>
    <mergeCell ref="B58:B59"/>
    <mergeCell ref="B83:B84"/>
    <mergeCell ref="D58:D59"/>
    <mergeCell ref="D83:D84"/>
    <mergeCell ref="C83:C84"/>
    <mergeCell ref="E83:E84"/>
    <mergeCell ref="G83:G84"/>
    <mergeCell ref="I83:I84"/>
    <mergeCell ref="H58:H59"/>
    <mergeCell ref="H83:H84"/>
    <mergeCell ref="A137:I137"/>
    <mergeCell ref="A104:Q104"/>
    <mergeCell ref="A105:Q105"/>
    <mergeCell ref="A106:Q106"/>
    <mergeCell ref="A107:Q107"/>
    <mergeCell ref="A108:Q108"/>
    <mergeCell ref="J109:R109"/>
    <mergeCell ref="E109:E110"/>
    <mergeCell ref="G109:G110"/>
    <mergeCell ref="I109:I110"/>
    <mergeCell ref="G32:G33"/>
    <mergeCell ref="H32:H33"/>
    <mergeCell ref="J32:R32"/>
    <mergeCell ref="A25:I25"/>
    <mergeCell ref="A85:I85"/>
    <mergeCell ref="A32:A33"/>
    <mergeCell ref="B32:B33"/>
    <mergeCell ref="C32:C33"/>
    <mergeCell ref="D32:D33"/>
    <mergeCell ref="E32:E33"/>
    <mergeCell ref="A27:Q27"/>
    <mergeCell ref="A28:Q28"/>
    <mergeCell ref="A29:Q29"/>
    <mergeCell ref="A30:Q30"/>
    <mergeCell ref="A31:Q31"/>
    <mergeCell ref="J83:R83"/>
  </mergeCells>
  <pageMargins left="0.5" right="0.25" top="0.25" bottom="0.2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0"/>
  <sheetViews>
    <sheetView topLeftCell="A226" zoomScale="85" zoomScaleNormal="85" workbookViewId="0">
      <selection activeCell="U226" sqref="U226"/>
    </sheetView>
  </sheetViews>
  <sheetFormatPr defaultRowHeight="15"/>
  <cols>
    <col min="1" max="1" width="3.5703125" style="60" customWidth="1"/>
    <col min="2" max="2" width="26.28515625" style="61" customWidth="1"/>
    <col min="3" max="3" width="23.28515625" style="61" customWidth="1"/>
    <col min="4" max="4" width="9.140625" style="60" customWidth="1"/>
    <col min="5" max="5" width="9.85546875" style="60" customWidth="1"/>
    <col min="6" max="6" width="8.85546875" style="60" customWidth="1"/>
    <col min="7" max="7" width="11.7109375" style="60" customWidth="1"/>
    <col min="8" max="8" width="8.7109375" style="60" customWidth="1"/>
    <col min="9" max="9" width="6.42578125" style="62" customWidth="1"/>
    <col min="10" max="10" width="6.42578125" style="63" customWidth="1"/>
    <col min="11" max="11" width="7.140625" style="63" customWidth="1"/>
    <col min="12" max="12" width="6" style="63" customWidth="1"/>
    <col min="13" max="13" width="5.7109375" style="60" customWidth="1"/>
    <col min="14" max="14" width="5.7109375" style="63" customWidth="1"/>
    <col min="15" max="15" width="5.5703125" style="63" customWidth="1"/>
    <col min="16" max="16" width="6" style="63" customWidth="1"/>
    <col min="17" max="17" width="5.85546875" style="63" customWidth="1"/>
    <col min="18" max="18" width="4.7109375" style="63" customWidth="1"/>
    <col min="19" max="19" width="5.5703125" style="60" customWidth="1"/>
    <col min="20" max="16384" width="9.140625" style="63"/>
  </cols>
  <sheetData>
    <row r="1" spans="1:19" ht="22.5" customHeight="1">
      <c r="A1" s="502" t="s">
        <v>541</v>
      </c>
      <c r="B1" s="502"/>
      <c r="C1" s="502"/>
      <c r="D1" s="502"/>
      <c r="E1" s="502"/>
      <c r="F1" s="503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</row>
    <row r="2" spans="1:19" ht="21.95" customHeight="1">
      <c r="A2" s="462" t="s">
        <v>0</v>
      </c>
      <c r="B2" s="462"/>
      <c r="C2" s="462"/>
      <c r="D2" s="462"/>
      <c r="E2" s="462"/>
      <c r="F2" s="463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</row>
    <row r="3" spans="1:19" ht="21.95" customHeight="1">
      <c r="A3" s="462" t="s">
        <v>155</v>
      </c>
      <c r="B3" s="462"/>
      <c r="C3" s="462"/>
      <c r="D3" s="462"/>
      <c r="E3" s="462"/>
      <c r="F3" s="463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</row>
    <row r="4" spans="1:19" ht="21.95" customHeight="1">
      <c r="A4" s="462" t="s">
        <v>586</v>
      </c>
      <c r="B4" s="462"/>
      <c r="C4" s="462"/>
      <c r="D4" s="462"/>
      <c r="E4" s="462"/>
      <c r="F4" s="463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</row>
    <row r="5" spans="1:19" ht="21.95" customHeight="1" thickBot="1">
      <c r="A5" s="462" t="s">
        <v>943</v>
      </c>
      <c r="B5" s="462"/>
      <c r="C5" s="462"/>
      <c r="D5" s="462"/>
      <c r="E5" s="462"/>
      <c r="F5" s="463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</row>
    <row r="6" spans="1:19" ht="21" customHeight="1">
      <c r="A6" s="480" t="s">
        <v>321</v>
      </c>
      <c r="B6" s="528" t="s">
        <v>5</v>
      </c>
      <c r="C6" s="528" t="s">
        <v>6</v>
      </c>
      <c r="D6" s="470" t="s">
        <v>7</v>
      </c>
      <c r="E6" s="486" t="s">
        <v>157</v>
      </c>
      <c r="F6" s="470" t="s">
        <v>9</v>
      </c>
      <c r="G6" s="470" t="s">
        <v>10</v>
      </c>
      <c r="H6" s="470" t="s">
        <v>587</v>
      </c>
      <c r="I6" s="470" t="s">
        <v>12</v>
      </c>
      <c r="J6" s="470" t="s">
        <v>13</v>
      </c>
      <c r="K6" s="470"/>
      <c r="L6" s="470"/>
      <c r="M6" s="470"/>
      <c r="N6" s="470"/>
      <c r="O6" s="523"/>
      <c r="P6" s="523"/>
      <c r="Q6" s="523"/>
      <c r="R6" s="472"/>
    </row>
    <row r="7" spans="1:19" ht="18.75" customHeight="1" thickBot="1">
      <c r="A7" s="527"/>
      <c r="B7" s="529"/>
      <c r="C7" s="529"/>
      <c r="D7" s="471"/>
      <c r="E7" s="530"/>
      <c r="F7" s="471"/>
      <c r="G7" s="471"/>
      <c r="H7" s="471"/>
      <c r="I7" s="471"/>
      <c r="J7" s="151" t="s">
        <v>938</v>
      </c>
      <c r="K7" s="151" t="s">
        <v>939</v>
      </c>
      <c r="L7" s="151" t="s">
        <v>937</v>
      </c>
      <c r="M7" s="151" t="s">
        <v>940</v>
      </c>
      <c r="N7" s="151" t="s">
        <v>941</v>
      </c>
      <c r="O7" s="152" t="s">
        <v>689</v>
      </c>
      <c r="P7" s="152" t="s">
        <v>942</v>
      </c>
      <c r="Q7" s="152" t="s">
        <v>944</v>
      </c>
      <c r="R7" s="153" t="s">
        <v>323</v>
      </c>
    </row>
    <row r="8" spans="1:19" ht="20.100000000000001" customHeight="1">
      <c r="A8" s="158">
        <v>1</v>
      </c>
      <c r="B8" s="159" t="s">
        <v>324</v>
      </c>
      <c r="C8" s="159" t="s">
        <v>409</v>
      </c>
      <c r="D8" s="160">
        <v>36491</v>
      </c>
      <c r="E8" s="161">
        <v>8770237821</v>
      </c>
      <c r="F8" s="160">
        <v>44063</v>
      </c>
      <c r="G8" s="67"/>
      <c r="H8" s="161" t="s">
        <v>19</v>
      </c>
      <c r="I8" s="161" t="s">
        <v>16</v>
      </c>
      <c r="J8" s="162" t="s">
        <v>938</v>
      </c>
      <c r="K8" s="162" t="s">
        <v>939</v>
      </c>
      <c r="L8" s="162" t="s">
        <v>937</v>
      </c>
      <c r="M8" s="67" t="s">
        <v>940</v>
      </c>
      <c r="N8" s="162" t="s">
        <v>941</v>
      </c>
      <c r="O8" s="162"/>
      <c r="P8" s="162"/>
      <c r="Q8" s="162"/>
      <c r="R8" s="163" t="s">
        <v>323</v>
      </c>
      <c r="S8" s="333">
        <v>250</v>
      </c>
    </row>
    <row r="9" spans="1:19" ht="20.100000000000001" customHeight="1">
      <c r="A9" s="164">
        <v>2</v>
      </c>
      <c r="B9" s="165" t="s">
        <v>588</v>
      </c>
      <c r="C9" s="165" t="s">
        <v>589</v>
      </c>
      <c r="D9" s="156">
        <v>37268</v>
      </c>
      <c r="E9" s="157">
        <v>7879968241</v>
      </c>
      <c r="F9" s="156">
        <v>44067</v>
      </c>
      <c r="G9" s="68"/>
      <c r="H9" s="157" t="s">
        <v>18</v>
      </c>
      <c r="I9" s="157" t="s">
        <v>20</v>
      </c>
      <c r="J9" s="69" t="s">
        <v>938</v>
      </c>
      <c r="K9" s="69" t="s">
        <v>939</v>
      </c>
      <c r="L9" s="69" t="s">
        <v>937</v>
      </c>
      <c r="M9" s="68" t="s">
        <v>940</v>
      </c>
      <c r="N9" s="69" t="s">
        <v>941</v>
      </c>
      <c r="O9" s="69"/>
      <c r="P9" s="69"/>
      <c r="Q9" s="69"/>
      <c r="R9" s="166" t="s">
        <v>323</v>
      </c>
      <c r="S9" s="333">
        <v>250</v>
      </c>
    </row>
    <row r="10" spans="1:19" ht="20.100000000000001" customHeight="1">
      <c r="A10" s="191">
        <v>3</v>
      </c>
      <c r="B10" s="317" t="s">
        <v>950</v>
      </c>
      <c r="C10" s="317" t="s">
        <v>951</v>
      </c>
      <c r="D10" s="318">
        <v>37891</v>
      </c>
      <c r="E10" s="317">
        <v>8359879076</v>
      </c>
      <c r="F10" s="193">
        <v>44207</v>
      </c>
      <c r="G10" s="317"/>
      <c r="H10" s="194" t="s">
        <v>18</v>
      </c>
      <c r="I10" s="194" t="s">
        <v>16</v>
      </c>
      <c r="J10" s="195" t="s">
        <v>938</v>
      </c>
      <c r="K10" s="195" t="s">
        <v>939</v>
      </c>
      <c r="L10" s="195" t="s">
        <v>937</v>
      </c>
      <c r="M10" s="195"/>
      <c r="N10" s="195"/>
      <c r="O10" s="195"/>
      <c r="P10" s="195" t="s">
        <v>942</v>
      </c>
      <c r="Q10" s="195" t="s">
        <v>944</v>
      </c>
      <c r="R10" s="319" t="s">
        <v>323</v>
      </c>
      <c r="S10" s="333">
        <v>250</v>
      </c>
    </row>
    <row r="11" spans="1:19" ht="20.100000000000001" customHeight="1">
      <c r="A11" s="164">
        <v>4</v>
      </c>
      <c r="B11" s="165" t="s">
        <v>590</v>
      </c>
      <c r="C11" s="165" t="s">
        <v>591</v>
      </c>
      <c r="D11" s="156">
        <v>37707</v>
      </c>
      <c r="E11" s="157">
        <v>8889921733</v>
      </c>
      <c r="F11" s="156">
        <v>44074</v>
      </c>
      <c r="G11" s="68"/>
      <c r="H11" s="157" t="s">
        <v>15</v>
      </c>
      <c r="I11" s="157" t="s">
        <v>20</v>
      </c>
      <c r="J11" s="69" t="s">
        <v>938</v>
      </c>
      <c r="K11" s="69" t="s">
        <v>939</v>
      </c>
      <c r="L11" s="69" t="s">
        <v>937</v>
      </c>
      <c r="M11" s="68" t="s">
        <v>940</v>
      </c>
      <c r="N11" s="69" t="s">
        <v>941</v>
      </c>
      <c r="O11" s="69"/>
      <c r="P11" s="69"/>
      <c r="Q11" s="69"/>
      <c r="R11" s="166" t="s">
        <v>323</v>
      </c>
      <c r="S11" s="333">
        <v>250</v>
      </c>
    </row>
    <row r="12" spans="1:19" ht="20.100000000000001" customHeight="1">
      <c r="A12" s="164">
        <v>5</v>
      </c>
      <c r="B12" s="165" t="s">
        <v>592</v>
      </c>
      <c r="C12" s="165" t="s">
        <v>593</v>
      </c>
      <c r="D12" s="156">
        <v>37254</v>
      </c>
      <c r="E12" s="157">
        <v>7828501855</v>
      </c>
      <c r="F12" s="156">
        <v>44074</v>
      </c>
      <c r="G12" s="68"/>
      <c r="H12" s="157" t="s">
        <v>15</v>
      </c>
      <c r="I12" s="157" t="s">
        <v>20</v>
      </c>
      <c r="J12" s="69" t="s">
        <v>938</v>
      </c>
      <c r="K12" s="69" t="s">
        <v>939</v>
      </c>
      <c r="L12" s="69" t="s">
        <v>937</v>
      </c>
      <c r="M12" s="68" t="s">
        <v>940</v>
      </c>
      <c r="N12" s="69" t="s">
        <v>941</v>
      </c>
      <c r="O12" s="69"/>
      <c r="P12" s="69"/>
      <c r="Q12" s="69"/>
      <c r="R12" s="166" t="s">
        <v>323</v>
      </c>
      <c r="S12" s="333">
        <v>250</v>
      </c>
    </row>
    <row r="13" spans="1:19" ht="20.100000000000001" customHeight="1">
      <c r="A13" s="164">
        <v>6</v>
      </c>
      <c r="B13" s="165" t="s">
        <v>594</v>
      </c>
      <c r="C13" s="165" t="s">
        <v>595</v>
      </c>
      <c r="D13" s="156">
        <v>36606</v>
      </c>
      <c r="E13" s="157">
        <v>8461813879</v>
      </c>
      <c r="F13" s="156">
        <v>44067</v>
      </c>
      <c r="G13" s="68"/>
      <c r="H13" s="157" t="s">
        <v>41</v>
      </c>
      <c r="I13" s="157" t="s">
        <v>20</v>
      </c>
      <c r="J13" s="69" t="s">
        <v>938</v>
      </c>
      <c r="K13" s="69" t="s">
        <v>939</v>
      </c>
      <c r="L13" s="69" t="s">
        <v>937</v>
      </c>
      <c r="M13" s="68" t="s">
        <v>940</v>
      </c>
      <c r="N13" s="69" t="s">
        <v>941</v>
      </c>
      <c r="O13" s="69"/>
      <c r="P13" s="69"/>
      <c r="Q13" s="69"/>
      <c r="R13" s="166" t="s">
        <v>323</v>
      </c>
      <c r="S13" s="333">
        <v>250</v>
      </c>
    </row>
    <row r="14" spans="1:19" ht="20.100000000000001" customHeight="1">
      <c r="A14" s="164">
        <v>7</v>
      </c>
      <c r="B14" s="165" t="s">
        <v>596</v>
      </c>
      <c r="C14" s="165" t="s">
        <v>597</v>
      </c>
      <c r="D14" s="156">
        <v>37350</v>
      </c>
      <c r="E14" s="157">
        <v>6263987501</v>
      </c>
      <c r="F14" s="156">
        <v>44089</v>
      </c>
      <c r="G14" s="68"/>
      <c r="H14" s="157" t="s">
        <v>19</v>
      </c>
      <c r="I14" s="157" t="s">
        <v>20</v>
      </c>
      <c r="J14" s="69" t="s">
        <v>938</v>
      </c>
      <c r="K14" s="69" t="s">
        <v>939</v>
      </c>
      <c r="L14" s="69" t="s">
        <v>937</v>
      </c>
      <c r="M14" s="68" t="s">
        <v>940</v>
      </c>
      <c r="N14" s="69" t="s">
        <v>941</v>
      </c>
      <c r="O14" s="69"/>
      <c r="P14" s="69"/>
      <c r="Q14" s="69"/>
      <c r="R14" s="166" t="s">
        <v>323</v>
      </c>
      <c r="S14" s="333">
        <v>250</v>
      </c>
    </row>
    <row r="15" spans="1:19" ht="20.100000000000001" customHeight="1">
      <c r="A15" s="164">
        <v>8</v>
      </c>
      <c r="B15" s="165" t="s">
        <v>598</v>
      </c>
      <c r="C15" s="165" t="s">
        <v>599</v>
      </c>
      <c r="D15" s="156">
        <v>37213</v>
      </c>
      <c r="E15" s="157">
        <v>7067383257</v>
      </c>
      <c r="F15" s="156">
        <v>44074</v>
      </c>
      <c r="G15" s="68"/>
      <c r="H15" s="157" t="s">
        <v>19</v>
      </c>
      <c r="I15" s="157" t="s">
        <v>20</v>
      </c>
      <c r="J15" s="69" t="s">
        <v>938</v>
      </c>
      <c r="K15" s="69" t="s">
        <v>939</v>
      </c>
      <c r="L15" s="69" t="s">
        <v>937</v>
      </c>
      <c r="M15" s="68" t="s">
        <v>940</v>
      </c>
      <c r="N15" s="69" t="s">
        <v>941</v>
      </c>
      <c r="O15" s="69"/>
      <c r="P15" s="69"/>
      <c r="Q15" s="69"/>
      <c r="R15" s="166" t="s">
        <v>323</v>
      </c>
      <c r="S15" s="333">
        <v>250</v>
      </c>
    </row>
    <row r="16" spans="1:19" ht="20.100000000000001" customHeight="1">
      <c r="A16" s="164">
        <v>9</v>
      </c>
      <c r="B16" s="165" t="s">
        <v>600</v>
      </c>
      <c r="C16" s="165" t="s">
        <v>601</v>
      </c>
      <c r="D16" s="156">
        <v>37166</v>
      </c>
      <c r="E16" s="157">
        <v>7974193033</v>
      </c>
      <c r="F16" s="156">
        <v>44085</v>
      </c>
      <c r="G16" s="68"/>
      <c r="H16" s="157" t="s">
        <v>19</v>
      </c>
      <c r="I16" s="157" t="s">
        <v>16</v>
      </c>
      <c r="J16" s="69" t="s">
        <v>938</v>
      </c>
      <c r="K16" s="69" t="s">
        <v>939</v>
      </c>
      <c r="L16" s="69" t="s">
        <v>937</v>
      </c>
      <c r="M16" s="68" t="s">
        <v>940</v>
      </c>
      <c r="N16" s="69" t="s">
        <v>941</v>
      </c>
      <c r="O16" s="69"/>
      <c r="P16" s="69"/>
      <c r="Q16" s="69"/>
      <c r="R16" s="166" t="s">
        <v>323</v>
      </c>
      <c r="S16" s="333">
        <v>250</v>
      </c>
    </row>
    <row r="17" spans="1:19" ht="20.100000000000001" customHeight="1">
      <c r="A17" s="164">
        <v>10</v>
      </c>
      <c r="B17" s="165" t="s">
        <v>602</v>
      </c>
      <c r="C17" s="165" t="s">
        <v>603</v>
      </c>
      <c r="D17" s="156">
        <v>37593</v>
      </c>
      <c r="E17" s="157">
        <v>9754613899</v>
      </c>
      <c r="F17" s="156">
        <v>44081</v>
      </c>
      <c r="G17" s="68"/>
      <c r="H17" s="157" t="s">
        <v>19</v>
      </c>
      <c r="I17" s="157" t="s">
        <v>16</v>
      </c>
      <c r="J17" s="69" t="s">
        <v>938</v>
      </c>
      <c r="K17" s="69" t="s">
        <v>939</v>
      </c>
      <c r="L17" s="69" t="s">
        <v>937</v>
      </c>
      <c r="M17" s="68" t="s">
        <v>940</v>
      </c>
      <c r="N17" s="69" t="s">
        <v>941</v>
      </c>
      <c r="O17" s="69"/>
      <c r="P17" s="69"/>
      <c r="Q17" s="69"/>
      <c r="R17" s="166" t="s">
        <v>323</v>
      </c>
      <c r="S17" s="333">
        <v>250</v>
      </c>
    </row>
    <row r="18" spans="1:19" ht="20.100000000000001" customHeight="1">
      <c r="A18" s="164">
        <v>11</v>
      </c>
      <c r="B18" s="165" t="s">
        <v>604</v>
      </c>
      <c r="C18" s="165" t="s">
        <v>605</v>
      </c>
      <c r="D18" s="156">
        <v>36959</v>
      </c>
      <c r="E18" s="157">
        <v>9575273954</v>
      </c>
      <c r="F18" s="156">
        <v>44067</v>
      </c>
      <c r="G18" s="68"/>
      <c r="H18" s="157" t="s">
        <v>19</v>
      </c>
      <c r="I18" s="157" t="s">
        <v>20</v>
      </c>
      <c r="J18" s="69" t="s">
        <v>938</v>
      </c>
      <c r="K18" s="69" t="s">
        <v>939</v>
      </c>
      <c r="L18" s="69" t="s">
        <v>937</v>
      </c>
      <c r="M18" s="68" t="s">
        <v>940</v>
      </c>
      <c r="N18" s="69" t="s">
        <v>941</v>
      </c>
      <c r="O18" s="69"/>
      <c r="P18" s="69"/>
      <c r="Q18" s="69"/>
      <c r="R18" s="166" t="s">
        <v>323</v>
      </c>
      <c r="S18" s="333">
        <v>250</v>
      </c>
    </row>
    <row r="19" spans="1:19" ht="20.100000000000001" customHeight="1">
      <c r="A19" s="164">
        <v>12</v>
      </c>
      <c r="B19" s="165" t="s">
        <v>606</v>
      </c>
      <c r="C19" s="165" t="s">
        <v>607</v>
      </c>
      <c r="D19" s="156">
        <v>37496</v>
      </c>
      <c r="E19" s="157">
        <v>8103311712</v>
      </c>
      <c r="F19" s="156">
        <v>44087</v>
      </c>
      <c r="G19" s="68"/>
      <c r="H19" s="157" t="s">
        <v>19</v>
      </c>
      <c r="I19" s="157" t="s">
        <v>20</v>
      </c>
      <c r="J19" s="69" t="s">
        <v>938</v>
      </c>
      <c r="K19" s="69" t="s">
        <v>939</v>
      </c>
      <c r="L19" s="69" t="s">
        <v>937</v>
      </c>
      <c r="M19" s="68" t="s">
        <v>940</v>
      </c>
      <c r="N19" s="69" t="s">
        <v>941</v>
      </c>
      <c r="O19" s="69"/>
      <c r="P19" s="69"/>
      <c r="Q19" s="69"/>
      <c r="R19" s="166" t="s">
        <v>323</v>
      </c>
      <c r="S19" s="333">
        <v>250</v>
      </c>
    </row>
    <row r="20" spans="1:19" ht="20.100000000000001" customHeight="1">
      <c r="A20" s="164">
        <v>13</v>
      </c>
      <c r="B20" s="165" t="s">
        <v>608</v>
      </c>
      <c r="C20" s="165" t="s">
        <v>609</v>
      </c>
      <c r="D20" s="156">
        <v>37412</v>
      </c>
      <c r="E20" s="157">
        <v>6261206688</v>
      </c>
      <c r="F20" s="156">
        <v>44074</v>
      </c>
      <c r="G20" s="68"/>
      <c r="H20" s="157" t="s">
        <v>15</v>
      </c>
      <c r="I20" s="157" t="s">
        <v>16</v>
      </c>
      <c r="J20" s="69" t="s">
        <v>938</v>
      </c>
      <c r="K20" s="69" t="s">
        <v>939</v>
      </c>
      <c r="L20" s="69" t="s">
        <v>937</v>
      </c>
      <c r="M20" s="68" t="s">
        <v>940</v>
      </c>
      <c r="N20" s="69" t="s">
        <v>941</v>
      </c>
      <c r="O20" s="69"/>
      <c r="P20" s="69"/>
      <c r="Q20" s="69"/>
      <c r="R20" s="166" t="s">
        <v>323</v>
      </c>
      <c r="S20" s="333">
        <v>250</v>
      </c>
    </row>
    <row r="21" spans="1:19" ht="20.100000000000001" customHeight="1">
      <c r="A21" s="191">
        <v>14</v>
      </c>
      <c r="B21" s="192" t="s">
        <v>610</v>
      </c>
      <c r="C21" s="192" t="s">
        <v>611</v>
      </c>
      <c r="D21" s="193">
        <v>37853</v>
      </c>
      <c r="E21" s="194">
        <v>9753377244</v>
      </c>
      <c r="F21" s="193">
        <v>44072</v>
      </c>
      <c r="G21" s="195"/>
      <c r="H21" s="194" t="s">
        <v>19</v>
      </c>
      <c r="I21" s="194" t="s">
        <v>16</v>
      </c>
      <c r="J21" s="196" t="s">
        <v>938</v>
      </c>
      <c r="K21" s="196" t="s">
        <v>939</v>
      </c>
      <c r="L21" s="196" t="s">
        <v>937</v>
      </c>
      <c r="M21" s="195"/>
      <c r="N21" s="196"/>
      <c r="O21" s="196"/>
      <c r="P21" s="196" t="s">
        <v>942</v>
      </c>
      <c r="Q21" s="196" t="s">
        <v>944</v>
      </c>
      <c r="R21" s="197" t="s">
        <v>323</v>
      </c>
      <c r="S21" s="333">
        <v>250</v>
      </c>
    </row>
    <row r="22" spans="1:19" ht="20.100000000000001" customHeight="1">
      <c r="A22" s="164">
        <v>15</v>
      </c>
      <c r="B22" s="165" t="s">
        <v>612</v>
      </c>
      <c r="C22" s="165" t="s">
        <v>613</v>
      </c>
      <c r="D22" s="156">
        <v>36426</v>
      </c>
      <c r="E22" s="157">
        <v>7000807866</v>
      </c>
      <c r="F22" s="156">
        <v>44082</v>
      </c>
      <c r="G22" s="68"/>
      <c r="H22" s="157" t="s">
        <v>19</v>
      </c>
      <c r="I22" s="157" t="s">
        <v>20</v>
      </c>
      <c r="J22" s="69" t="s">
        <v>938</v>
      </c>
      <c r="K22" s="69" t="s">
        <v>939</v>
      </c>
      <c r="L22" s="69" t="s">
        <v>937</v>
      </c>
      <c r="M22" s="68" t="s">
        <v>940</v>
      </c>
      <c r="N22" s="69" t="s">
        <v>941</v>
      </c>
      <c r="O22" s="69"/>
      <c r="P22" s="69"/>
      <c r="Q22" s="69"/>
      <c r="R22" s="166" t="s">
        <v>323</v>
      </c>
      <c r="S22" s="333">
        <v>250</v>
      </c>
    </row>
    <row r="23" spans="1:19" ht="20.100000000000001" customHeight="1">
      <c r="A23" s="164">
        <v>16</v>
      </c>
      <c r="B23" s="165" t="s">
        <v>614</v>
      </c>
      <c r="C23" s="165" t="s">
        <v>615</v>
      </c>
      <c r="D23" s="156">
        <v>37382</v>
      </c>
      <c r="E23" s="157">
        <v>9111575370</v>
      </c>
      <c r="F23" s="156">
        <v>44085</v>
      </c>
      <c r="G23" s="68"/>
      <c r="H23" s="157" t="s">
        <v>19</v>
      </c>
      <c r="I23" s="157" t="s">
        <v>16</v>
      </c>
      <c r="J23" s="69" t="s">
        <v>938</v>
      </c>
      <c r="K23" s="69" t="s">
        <v>939</v>
      </c>
      <c r="L23" s="69" t="s">
        <v>937</v>
      </c>
      <c r="M23" s="68" t="s">
        <v>940</v>
      </c>
      <c r="N23" s="69" t="s">
        <v>941</v>
      </c>
      <c r="O23" s="69"/>
      <c r="P23" s="69"/>
      <c r="Q23" s="69"/>
      <c r="R23" s="166" t="s">
        <v>323</v>
      </c>
      <c r="S23" s="333">
        <v>250</v>
      </c>
    </row>
    <row r="24" spans="1:19" ht="20.100000000000001" customHeight="1">
      <c r="A24" s="164">
        <v>17</v>
      </c>
      <c r="B24" s="165" t="s">
        <v>616</v>
      </c>
      <c r="C24" s="165" t="s">
        <v>617</v>
      </c>
      <c r="D24" s="156">
        <v>37555</v>
      </c>
      <c r="E24" s="157">
        <v>6260571544</v>
      </c>
      <c r="F24" s="156">
        <v>44074</v>
      </c>
      <c r="G24" s="68"/>
      <c r="H24" s="157" t="s">
        <v>19</v>
      </c>
      <c r="I24" s="157" t="s">
        <v>16</v>
      </c>
      <c r="J24" s="69" t="s">
        <v>938</v>
      </c>
      <c r="K24" s="69" t="s">
        <v>939</v>
      </c>
      <c r="L24" s="69" t="s">
        <v>937</v>
      </c>
      <c r="M24" s="68" t="s">
        <v>940</v>
      </c>
      <c r="N24" s="69" t="s">
        <v>941</v>
      </c>
      <c r="O24" s="69"/>
      <c r="P24" s="69"/>
      <c r="Q24" s="69"/>
      <c r="R24" s="166" t="s">
        <v>323</v>
      </c>
      <c r="S24" s="333">
        <v>250</v>
      </c>
    </row>
    <row r="25" spans="1:19" ht="20.100000000000001" customHeight="1">
      <c r="A25" s="164">
        <v>18</v>
      </c>
      <c r="B25" s="165" t="s">
        <v>952</v>
      </c>
      <c r="C25" s="165" t="s">
        <v>960</v>
      </c>
      <c r="D25" s="156">
        <v>37270</v>
      </c>
      <c r="E25" s="157">
        <v>7723827154</v>
      </c>
      <c r="F25" s="156">
        <v>44208</v>
      </c>
      <c r="G25" s="68"/>
      <c r="H25" s="157" t="s">
        <v>41</v>
      </c>
      <c r="I25" s="157" t="s">
        <v>20</v>
      </c>
      <c r="J25" s="69" t="s">
        <v>938</v>
      </c>
      <c r="K25" s="69" t="s">
        <v>939</v>
      </c>
      <c r="L25" s="69" t="s">
        <v>937</v>
      </c>
      <c r="M25" s="68" t="s">
        <v>940</v>
      </c>
      <c r="N25" s="69" t="s">
        <v>941</v>
      </c>
      <c r="O25" s="69"/>
      <c r="P25" s="69"/>
      <c r="Q25" s="69"/>
      <c r="R25" s="166" t="s">
        <v>323</v>
      </c>
      <c r="S25" s="333">
        <v>250</v>
      </c>
    </row>
    <row r="26" spans="1:19" ht="20.100000000000001" customHeight="1">
      <c r="A26" s="164">
        <v>19</v>
      </c>
      <c r="B26" s="165" t="s">
        <v>618</v>
      </c>
      <c r="C26" s="165" t="s">
        <v>619</v>
      </c>
      <c r="D26" s="156">
        <v>37066</v>
      </c>
      <c r="E26" s="157">
        <v>6263775328</v>
      </c>
      <c r="F26" s="156">
        <v>44085</v>
      </c>
      <c r="G26" s="68"/>
      <c r="H26" s="157" t="s">
        <v>15</v>
      </c>
      <c r="I26" s="157" t="s">
        <v>16</v>
      </c>
      <c r="J26" s="69" t="s">
        <v>938</v>
      </c>
      <c r="K26" s="69" t="s">
        <v>939</v>
      </c>
      <c r="L26" s="69" t="s">
        <v>937</v>
      </c>
      <c r="M26" s="68" t="s">
        <v>940</v>
      </c>
      <c r="N26" s="69" t="s">
        <v>941</v>
      </c>
      <c r="O26" s="69"/>
      <c r="P26" s="69"/>
      <c r="Q26" s="69"/>
      <c r="R26" s="166" t="s">
        <v>323</v>
      </c>
      <c r="S26" s="333">
        <v>250</v>
      </c>
    </row>
    <row r="27" spans="1:19" ht="20.100000000000001" customHeight="1" thickBot="1">
      <c r="A27" s="320">
        <v>20</v>
      </c>
      <c r="B27" s="321" t="s">
        <v>620</v>
      </c>
      <c r="C27" s="321" t="s">
        <v>621</v>
      </c>
      <c r="D27" s="322">
        <v>36895</v>
      </c>
      <c r="E27" s="323">
        <v>7828161613</v>
      </c>
      <c r="F27" s="322">
        <v>44063</v>
      </c>
      <c r="G27" s="324"/>
      <c r="H27" s="323" t="s">
        <v>19</v>
      </c>
      <c r="I27" s="323" t="s">
        <v>20</v>
      </c>
      <c r="J27" s="325" t="s">
        <v>938</v>
      </c>
      <c r="K27" s="325" t="s">
        <v>939</v>
      </c>
      <c r="L27" s="325"/>
      <c r="M27" s="324"/>
      <c r="N27" s="325"/>
      <c r="O27" s="325" t="s">
        <v>689</v>
      </c>
      <c r="P27" s="325" t="s">
        <v>942</v>
      </c>
      <c r="Q27" s="325" t="s">
        <v>944</v>
      </c>
      <c r="R27" s="326" t="s">
        <v>323</v>
      </c>
      <c r="S27" s="333">
        <v>250</v>
      </c>
    </row>
    <row r="28" spans="1:19" ht="20.100000000000001" customHeight="1" thickBot="1">
      <c r="A28" s="524" t="s">
        <v>21</v>
      </c>
      <c r="B28" s="525"/>
      <c r="C28" s="525"/>
      <c r="D28" s="525"/>
      <c r="E28" s="525"/>
      <c r="F28" s="525"/>
      <c r="G28" s="525"/>
      <c r="H28" s="525"/>
      <c r="I28" s="526"/>
      <c r="J28" s="327"/>
      <c r="K28" s="327"/>
      <c r="L28" s="327"/>
      <c r="M28" s="328"/>
      <c r="N28" s="327"/>
      <c r="O28" s="327"/>
      <c r="P28" s="327"/>
      <c r="Q28" s="327"/>
      <c r="R28" s="329"/>
    </row>
    <row r="29" spans="1:19" ht="21.95" customHeight="1">
      <c r="A29" s="167"/>
      <c r="B29" s="168"/>
      <c r="C29" s="168"/>
      <c r="D29" s="169"/>
      <c r="E29" s="170"/>
      <c r="F29" s="169"/>
      <c r="G29" s="167"/>
      <c r="H29" s="170"/>
      <c r="I29" s="170"/>
      <c r="J29" s="171"/>
      <c r="K29" s="171"/>
      <c r="L29" s="171"/>
      <c r="M29" s="167"/>
      <c r="N29" s="171"/>
      <c r="O29" s="171"/>
      <c r="P29" s="171"/>
      <c r="Q29" s="171"/>
      <c r="R29" s="171"/>
    </row>
    <row r="30" spans="1:19" ht="21.95" customHeight="1">
      <c r="A30" s="502" t="s">
        <v>541</v>
      </c>
      <c r="B30" s="502"/>
      <c r="C30" s="502"/>
      <c r="D30" s="502"/>
      <c r="E30" s="502"/>
      <c r="F30" s="503"/>
      <c r="G30" s="502"/>
      <c r="H30" s="502"/>
      <c r="I30" s="502"/>
      <c r="J30" s="502"/>
      <c r="K30" s="502"/>
      <c r="L30" s="502"/>
      <c r="M30" s="502"/>
      <c r="N30" s="502"/>
      <c r="O30" s="502"/>
      <c r="P30" s="502"/>
      <c r="Q30" s="502"/>
      <c r="R30" s="502"/>
    </row>
    <row r="31" spans="1:19" ht="21.95" customHeight="1">
      <c r="A31" s="462" t="s">
        <v>0</v>
      </c>
      <c r="B31" s="462"/>
      <c r="C31" s="462"/>
      <c r="D31" s="462"/>
      <c r="E31" s="462"/>
      <c r="F31" s="463"/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2"/>
    </row>
    <row r="32" spans="1:19" ht="21.95" customHeight="1">
      <c r="A32" s="462" t="s">
        <v>155</v>
      </c>
      <c r="B32" s="462"/>
      <c r="C32" s="462"/>
      <c r="D32" s="462"/>
      <c r="E32" s="462"/>
      <c r="F32" s="463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</row>
    <row r="33" spans="1:19" ht="21.95" customHeight="1">
      <c r="A33" s="462" t="s">
        <v>586</v>
      </c>
      <c r="B33" s="462"/>
      <c r="C33" s="462"/>
      <c r="D33" s="462"/>
      <c r="E33" s="462"/>
      <c r="F33" s="463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</row>
    <row r="34" spans="1:19" ht="21.95" customHeight="1" thickBot="1">
      <c r="A34" s="462" t="s">
        <v>943</v>
      </c>
      <c r="B34" s="462"/>
      <c r="C34" s="462"/>
      <c r="D34" s="462"/>
      <c r="E34" s="462"/>
      <c r="F34" s="463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</row>
    <row r="35" spans="1:19" ht="18.75" customHeight="1">
      <c r="A35" s="480" t="s">
        <v>321</v>
      </c>
      <c r="B35" s="528" t="s">
        <v>5</v>
      </c>
      <c r="C35" s="528" t="s">
        <v>6</v>
      </c>
      <c r="D35" s="470" t="s">
        <v>7</v>
      </c>
      <c r="E35" s="486" t="s">
        <v>157</v>
      </c>
      <c r="F35" s="470" t="s">
        <v>9</v>
      </c>
      <c r="G35" s="470" t="s">
        <v>10</v>
      </c>
      <c r="H35" s="470" t="s">
        <v>587</v>
      </c>
      <c r="I35" s="470" t="s">
        <v>12</v>
      </c>
      <c r="J35" s="470" t="s">
        <v>13</v>
      </c>
      <c r="K35" s="470"/>
      <c r="L35" s="470"/>
      <c r="M35" s="470"/>
      <c r="N35" s="470"/>
      <c r="O35" s="523"/>
      <c r="P35" s="523"/>
      <c r="Q35" s="523"/>
      <c r="R35" s="472"/>
    </row>
    <row r="36" spans="1:19" ht="21.75" customHeight="1">
      <c r="A36" s="527"/>
      <c r="B36" s="529"/>
      <c r="C36" s="529"/>
      <c r="D36" s="471"/>
      <c r="E36" s="530"/>
      <c r="F36" s="471"/>
      <c r="G36" s="471"/>
      <c r="H36" s="471"/>
      <c r="I36" s="471"/>
      <c r="J36" s="151" t="s">
        <v>938</v>
      </c>
      <c r="K36" s="151" t="s">
        <v>939</v>
      </c>
      <c r="L36" s="151" t="s">
        <v>937</v>
      </c>
      <c r="M36" s="151" t="s">
        <v>940</v>
      </c>
      <c r="N36" s="151" t="s">
        <v>941</v>
      </c>
      <c r="O36" s="152" t="s">
        <v>689</v>
      </c>
      <c r="P36" s="152" t="s">
        <v>942</v>
      </c>
      <c r="Q36" s="152" t="s">
        <v>944</v>
      </c>
      <c r="R36" s="153" t="s">
        <v>323</v>
      </c>
    </row>
    <row r="37" spans="1:19" ht="20.100000000000001" customHeight="1">
      <c r="A37" s="164">
        <v>21</v>
      </c>
      <c r="B37" s="165" t="s">
        <v>622</v>
      </c>
      <c r="C37" s="165" t="s">
        <v>623</v>
      </c>
      <c r="D37" s="156">
        <v>37707</v>
      </c>
      <c r="E37" s="157">
        <v>6266757594</v>
      </c>
      <c r="F37" s="156">
        <v>44067</v>
      </c>
      <c r="G37" s="68"/>
      <c r="H37" s="157" t="s">
        <v>19</v>
      </c>
      <c r="I37" s="157" t="s">
        <v>20</v>
      </c>
      <c r="J37" s="69" t="s">
        <v>938</v>
      </c>
      <c r="K37" s="69" t="s">
        <v>939</v>
      </c>
      <c r="L37" s="69" t="s">
        <v>937</v>
      </c>
      <c r="M37" s="68" t="s">
        <v>940</v>
      </c>
      <c r="N37" s="69" t="s">
        <v>941</v>
      </c>
      <c r="O37" s="69"/>
      <c r="P37" s="69"/>
      <c r="Q37" s="69"/>
      <c r="R37" s="166" t="s">
        <v>323</v>
      </c>
      <c r="S37" s="333">
        <v>250</v>
      </c>
    </row>
    <row r="38" spans="1:19" ht="20.100000000000001" customHeight="1">
      <c r="A38" s="164">
        <v>22</v>
      </c>
      <c r="B38" s="165" t="s">
        <v>953</v>
      </c>
      <c r="C38" s="165" t="s">
        <v>401</v>
      </c>
      <c r="D38" s="156">
        <v>37434</v>
      </c>
      <c r="E38" s="157">
        <v>9993909195</v>
      </c>
      <c r="F38" s="156">
        <v>44209</v>
      </c>
      <c r="G38" s="68"/>
      <c r="H38" s="157" t="s">
        <v>19</v>
      </c>
      <c r="I38" s="157" t="s">
        <v>16</v>
      </c>
      <c r="J38" s="69" t="s">
        <v>938</v>
      </c>
      <c r="K38" s="69" t="s">
        <v>939</v>
      </c>
      <c r="L38" s="69" t="s">
        <v>937</v>
      </c>
      <c r="M38" s="68" t="s">
        <v>940</v>
      </c>
      <c r="N38" s="69" t="s">
        <v>941</v>
      </c>
      <c r="O38" s="69"/>
      <c r="P38" s="69"/>
      <c r="Q38" s="69"/>
      <c r="R38" s="166" t="s">
        <v>323</v>
      </c>
      <c r="S38" s="333">
        <v>250</v>
      </c>
    </row>
    <row r="39" spans="1:19" ht="20.100000000000001" customHeight="1">
      <c r="A39" s="164">
        <v>23</v>
      </c>
      <c r="B39" s="165" t="s">
        <v>954</v>
      </c>
      <c r="C39" s="165" t="s">
        <v>961</v>
      </c>
      <c r="D39" s="156">
        <v>37550</v>
      </c>
      <c r="E39" s="157">
        <v>7987288043</v>
      </c>
      <c r="F39" s="156">
        <v>44209</v>
      </c>
      <c r="G39" s="68"/>
      <c r="H39" s="157" t="s">
        <v>19</v>
      </c>
      <c r="I39" s="157" t="s">
        <v>16</v>
      </c>
      <c r="J39" s="69" t="s">
        <v>938</v>
      </c>
      <c r="K39" s="69" t="s">
        <v>939</v>
      </c>
      <c r="L39" s="69" t="s">
        <v>937</v>
      </c>
      <c r="M39" s="68" t="s">
        <v>940</v>
      </c>
      <c r="N39" s="69" t="s">
        <v>941</v>
      </c>
      <c r="O39" s="69"/>
      <c r="P39" s="69"/>
      <c r="Q39" s="69"/>
      <c r="R39" s="166" t="s">
        <v>323</v>
      </c>
      <c r="S39" s="333">
        <v>250</v>
      </c>
    </row>
    <row r="40" spans="1:19" ht="20.100000000000001" customHeight="1">
      <c r="A40" s="164">
        <v>24</v>
      </c>
      <c r="B40" s="165" t="s">
        <v>624</v>
      </c>
      <c r="C40" s="165" t="s">
        <v>625</v>
      </c>
      <c r="D40" s="156">
        <v>36702</v>
      </c>
      <c r="E40" s="157">
        <v>6260658579</v>
      </c>
      <c r="F40" s="156">
        <v>44079</v>
      </c>
      <c r="G40" s="68"/>
      <c r="H40" s="157" t="s">
        <v>19</v>
      </c>
      <c r="I40" s="157" t="s">
        <v>16</v>
      </c>
      <c r="J40" s="69" t="s">
        <v>938</v>
      </c>
      <c r="K40" s="69" t="s">
        <v>939</v>
      </c>
      <c r="L40" s="69" t="s">
        <v>937</v>
      </c>
      <c r="M40" s="68" t="s">
        <v>940</v>
      </c>
      <c r="N40" s="69" t="s">
        <v>941</v>
      </c>
      <c r="O40" s="69"/>
      <c r="P40" s="69"/>
      <c r="Q40" s="69"/>
      <c r="R40" s="166" t="s">
        <v>323</v>
      </c>
      <c r="S40" s="333">
        <v>250</v>
      </c>
    </row>
    <row r="41" spans="1:19" ht="20.100000000000001" customHeight="1">
      <c r="A41" s="164">
        <v>25</v>
      </c>
      <c r="B41" s="165" t="s">
        <v>626</v>
      </c>
      <c r="C41" s="165" t="s">
        <v>627</v>
      </c>
      <c r="D41" s="156">
        <v>37673</v>
      </c>
      <c r="E41" s="157">
        <v>9098939102</v>
      </c>
      <c r="F41" s="156">
        <v>44074</v>
      </c>
      <c r="G41" s="68"/>
      <c r="H41" s="157" t="s">
        <v>19</v>
      </c>
      <c r="I41" s="157" t="s">
        <v>16</v>
      </c>
      <c r="J41" s="69" t="s">
        <v>938</v>
      </c>
      <c r="K41" s="69" t="s">
        <v>939</v>
      </c>
      <c r="L41" s="69" t="s">
        <v>937</v>
      </c>
      <c r="M41" s="68" t="s">
        <v>940</v>
      </c>
      <c r="N41" s="69" t="s">
        <v>941</v>
      </c>
      <c r="O41" s="69"/>
      <c r="P41" s="69"/>
      <c r="Q41" s="69"/>
      <c r="R41" s="166" t="s">
        <v>323</v>
      </c>
      <c r="S41" s="333">
        <v>250</v>
      </c>
    </row>
    <row r="42" spans="1:19" ht="20.100000000000001" customHeight="1">
      <c r="A42" s="164">
        <v>26</v>
      </c>
      <c r="B42" s="165" t="s">
        <v>628</v>
      </c>
      <c r="C42" s="165" t="s">
        <v>629</v>
      </c>
      <c r="D42" s="156">
        <v>37681</v>
      </c>
      <c r="E42" s="157">
        <v>7489207282</v>
      </c>
      <c r="F42" s="156">
        <v>44085</v>
      </c>
      <c r="G42" s="68"/>
      <c r="H42" s="157" t="s">
        <v>19</v>
      </c>
      <c r="I42" s="157" t="s">
        <v>16</v>
      </c>
      <c r="J42" s="69" t="s">
        <v>938</v>
      </c>
      <c r="K42" s="69" t="s">
        <v>939</v>
      </c>
      <c r="L42" s="69" t="s">
        <v>937</v>
      </c>
      <c r="M42" s="68" t="s">
        <v>940</v>
      </c>
      <c r="N42" s="69" t="s">
        <v>941</v>
      </c>
      <c r="O42" s="69"/>
      <c r="P42" s="69"/>
      <c r="Q42" s="69"/>
      <c r="R42" s="166" t="s">
        <v>323</v>
      </c>
      <c r="S42" s="333">
        <v>250</v>
      </c>
    </row>
    <row r="43" spans="1:19" ht="20.100000000000001" customHeight="1">
      <c r="A43" s="164">
        <v>27</v>
      </c>
      <c r="B43" s="165" t="s">
        <v>630</v>
      </c>
      <c r="C43" s="165" t="s">
        <v>631</v>
      </c>
      <c r="D43" s="156">
        <v>37337</v>
      </c>
      <c r="E43" s="157">
        <v>8817177057</v>
      </c>
      <c r="F43" s="156">
        <v>44087</v>
      </c>
      <c r="G43" s="68"/>
      <c r="H43" s="157" t="s">
        <v>19</v>
      </c>
      <c r="I43" s="157" t="s">
        <v>16</v>
      </c>
      <c r="J43" s="69" t="s">
        <v>938</v>
      </c>
      <c r="K43" s="69" t="s">
        <v>939</v>
      </c>
      <c r="L43" s="69" t="s">
        <v>937</v>
      </c>
      <c r="M43" s="68" t="s">
        <v>940</v>
      </c>
      <c r="N43" s="69" t="s">
        <v>941</v>
      </c>
      <c r="O43" s="69"/>
      <c r="P43" s="69"/>
      <c r="Q43" s="69"/>
      <c r="R43" s="166" t="s">
        <v>323</v>
      </c>
      <c r="S43" s="333">
        <v>250</v>
      </c>
    </row>
    <row r="44" spans="1:19" ht="20.100000000000001" customHeight="1">
      <c r="A44" s="164">
        <v>28</v>
      </c>
      <c r="B44" s="165" t="s">
        <v>316</v>
      </c>
      <c r="C44" s="165" t="s">
        <v>632</v>
      </c>
      <c r="D44" s="156">
        <v>36800</v>
      </c>
      <c r="E44" s="157">
        <v>9399214270</v>
      </c>
      <c r="F44" s="156">
        <v>44089</v>
      </c>
      <c r="G44" s="68"/>
      <c r="H44" s="157" t="s">
        <v>15</v>
      </c>
      <c r="I44" s="157" t="s">
        <v>20</v>
      </c>
      <c r="J44" s="69" t="s">
        <v>938</v>
      </c>
      <c r="K44" s="69" t="s">
        <v>939</v>
      </c>
      <c r="L44" s="69" t="s">
        <v>937</v>
      </c>
      <c r="M44" s="68" t="s">
        <v>940</v>
      </c>
      <c r="N44" s="69" t="s">
        <v>941</v>
      </c>
      <c r="O44" s="69"/>
      <c r="P44" s="69"/>
      <c r="Q44" s="69"/>
      <c r="R44" s="166" t="s">
        <v>323</v>
      </c>
      <c r="S44" s="333">
        <v>250</v>
      </c>
    </row>
    <row r="45" spans="1:19" ht="20.100000000000001" customHeight="1">
      <c r="A45" s="164">
        <v>29</v>
      </c>
      <c r="B45" s="165" t="s">
        <v>633</v>
      </c>
      <c r="C45" s="165" t="s">
        <v>634</v>
      </c>
      <c r="D45" s="156">
        <v>37442</v>
      </c>
      <c r="E45" s="157">
        <v>9111702905</v>
      </c>
      <c r="F45" s="156">
        <v>44074</v>
      </c>
      <c r="G45" s="68"/>
      <c r="H45" s="157" t="s">
        <v>19</v>
      </c>
      <c r="I45" s="157" t="s">
        <v>16</v>
      </c>
      <c r="J45" s="69" t="s">
        <v>938</v>
      </c>
      <c r="K45" s="69" t="s">
        <v>939</v>
      </c>
      <c r="L45" s="69" t="s">
        <v>937</v>
      </c>
      <c r="M45" s="68" t="s">
        <v>940</v>
      </c>
      <c r="N45" s="69" t="s">
        <v>941</v>
      </c>
      <c r="O45" s="69"/>
      <c r="P45" s="69"/>
      <c r="Q45" s="69"/>
      <c r="R45" s="166" t="s">
        <v>323</v>
      </c>
      <c r="S45" s="333">
        <v>250</v>
      </c>
    </row>
    <row r="46" spans="1:19" ht="20.100000000000001" customHeight="1">
      <c r="A46" s="164">
        <v>30</v>
      </c>
      <c r="B46" s="165" t="s">
        <v>635</v>
      </c>
      <c r="C46" s="165" t="s">
        <v>636</v>
      </c>
      <c r="D46" s="156">
        <v>37373</v>
      </c>
      <c r="E46" s="157">
        <v>8889229805</v>
      </c>
      <c r="F46" s="156">
        <v>44074</v>
      </c>
      <c r="G46" s="68"/>
      <c r="H46" s="157" t="s">
        <v>19</v>
      </c>
      <c r="I46" s="157" t="s">
        <v>16</v>
      </c>
      <c r="J46" s="69" t="s">
        <v>938</v>
      </c>
      <c r="K46" s="69" t="s">
        <v>939</v>
      </c>
      <c r="L46" s="69" t="s">
        <v>937</v>
      </c>
      <c r="M46" s="68" t="s">
        <v>940</v>
      </c>
      <c r="N46" s="69" t="s">
        <v>941</v>
      </c>
      <c r="O46" s="69"/>
      <c r="P46" s="69"/>
      <c r="Q46" s="69"/>
      <c r="R46" s="166" t="s">
        <v>323</v>
      </c>
      <c r="S46" s="333">
        <v>250</v>
      </c>
    </row>
    <row r="47" spans="1:19" ht="20.100000000000001" customHeight="1">
      <c r="A47" s="164">
        <v>31</v>
      </c>
      <c r="B47" s="165" t="s">
        <v>637</v>
      </c>
      <c r="C47" s="165" t="s">
        <v>638</v>
      </c>
      <c r="D47" s="156">
        <v>36622</v>
      </c>
      <c r="E47" s="157">
        <v>6268650937</v>
      </c>
      <c r="F47" s="156">
        <v>44089</v>
      </c>
      <c r="G47" s="68"/>
      <c r="H47" s="157" t="s">
        <v>19</v>
      </c>
      <c r="I47" s="157" t="s">
        <v>16</v>
      </c>
      <c r="J47" s="69" t="s">
        <v>938</v>
      </c>
      <c r="K47" s="69" t="s">
        <v>939</v>
      </c>
      <c r="L47" s="69" t="s">
        <v>937</v>
      </c>
      <c r="M47" s="68" t="s">
        <v>940</v>
      </c>
      <c r="N47" s="69" t="s">
        <v>941</v>
      </c>
      <c r="O47" s="69"/>
      <c r="P47" s="69"/>
      <c r="Q47" s="69"/>
      <c r="R47" s="166" t="s">
        <v>323</v>
      </c>
      <c r="S47" s="333">
        <v>250</v>
      </c>
    </row>
    <row r="48" spans="1:19" ht="20.100000000000001" customHeight="1">
      <c r="A48" s="164">
        <v>32</v>
      </c>
      <c r="B48" s="165" t="s">
        <v>639</v>
      </c>
      <c r="C48" s="165" t="s">
        <v>640</v>
      </c>
      <c r="D48" s="156">
        <v>37533</v>
      </c>
      <c r="E48" s="157">
        <v>7067628006</v>
      </c>
      <c r="F48" s="156">
        <v>44085</v>
      </c>
      <c r="G48" s="68"/>
      <c r="H48" s="157" t="s">
        <v>19</v>
      </c>
      <c r="I48" s="157" t="s">
        <v>20</v>
      </c>
      <c r="J48" s="69" t="s">
        <v>938</v>
      </c>
      <c r="K48" s="69" t="s">
        <v>939</v>
      </c>
      <c r="L48" s="69" t="s">
        <v>937</v>
      </c>
      <c r="M48" s="68" t="s">
        <v>940</v>
      </c>
      <c r="N48" s="69" t="s">
        <v>941</v>
      </c>
      <c r="O48" s="69"/>
      <c r="P48" s="69"/>
      <c r="Q48" s="69"/>
      <c r="R48" s="166" t="s">
        <v>323</v>
      </c>
      <c r="S48" s="333">
        <v>250</v>
      </c>
    </row>
    <row r="49" spans="1:19" ht="20.100000000000001" customHeight="1">
      <c r="A49" s="164">
        <v>33</v>
      </c>
      <c r="B49" s="165" t="s">
        <v>955</v>
      </c>
      <c r="C49" s="165" t="s">
        <v>962</v>
      </c>
      <c r="D49" s="156">
        <v>37419</v>
      </c>
      <c r="E49" s="157">
        <v>7773899304</v>
      </c>
      <c r="F49" s="156">
        <v>44210</v>
      </c>
      <c r="G49" s="68"/>
      <c r="H49" s="157" t="s">
        <v>41</v>
      </c>
      <c r="I49" s="157" t="s">
        <v>16</v>
      </c>
      <c r="J49" s="69" t="s">
        <v>938</v>
      </c>
      <c r="K49" s="69" t="s">
        <v>939</v>
      </c>
      <c r="L49" s="69" t="s">
        <v>937</v>
      </c>
      <c r="M49" s="68" t="s">
        <v>940</v>
      </c>
      <c r="N49" s="69" t="s">
        <v>941</v>
      </c>
      <c r="O49" s="69"/>
      <c r="P49" s="69"/>
      <c r="Q49" s="69"/>
      <c r="R49" s="166" t="s">
        <v>323</v>
      </c>
      <c r="S49" s="333">
        <v>250</v>
      </c>
    </row>
    <row r="50" spans="1:19" ht="20.100000000000001" customHeight="1">
      <c r="A50" s="164">
        <v>34</v>
      </c>
      <c r="B50" s="165" t="s">
        <v>956</v>
      </c>
      <c r="C50" s="165" t="s">
        <v>963</v>
      </c>
      <c r="D50" s="156">
        <v>37486</v>
      </c>
      <c r="E50" s="157">
        <v>7610410488</v>
      </c>
      <c r="F50" s="156">
        <v>44210</v>
      </c>
      <c r="G50" s="68"/>
      <c r="H50" s="157" t="s">
        <v>19</v>
      </c>
      <c r="I50" s="157" t="s">
        <v>16</v>
      </c>
      <c r="J50" s="69" t="s">
        <v>938</v>
      </c>
      <c r="K50" s="69" t="s">
        <v>939</v>
      </c>
      <c r="L50" s="69" t="s">
        <v>937</v>
      </c>
      <c r="M50" s="68" t="s">
        <v>940</v>
      </c>
      <c r="N50" s="69" t="s">
        <v>941</v>
      </c>
      <c r="O50" s="69"/>
      <c r="P50" s="69"/>
      <c r="Q50" s="69"/>
      <c r="R50" s="166" t="s">
        <v>323</v>
      </c>
      <c r="S50" s="333">
        <v>250</v>
      </c>
    </row>
    <row r="51" spans="1:19" ht="20.100000000000001" customHeight="1">
      <c r="A51" s="164">
        <v>35</v>
      </c>
      <c r="B51" s="165" t="s">
        <v>641</v>
      </c>
      <c r="C51" s="165" t="s">
        <v>642</v>
      </c>
      <c r="D51" s="156">
        <v>37348</v>
      </c>
      <c r="E51" s="157">
        <v>8319290675</v>
      </c>
      <c r="F51" s="156">
        <v>44079</v>
      </c>
      <c r="G51" s="68"/>
      <c r="H51" s="157" t="s">
        <v>19</v>
      </c>
      <c r="I51" s="157" t="s">
        <v>16</v>
      </c>
      <c r="J51" s="69" t="s">
        <v>938</v>
      </c>
      <c r="K51" s="69" t="s">
        <v>939</v>
      </c>
      <c r="L51" s="69" t="s">
        <v>937</v>
      </c>
      <c r="M51" s="68" t="s">
        <v>940</v>
      </c>
      <c r="N51" s="69" t="s">
        <v>941</v>
      </c>
      <c r="O51" s="69"/>
      <c r="P51" s="69"/>
      <c r="Q51" s="69"/>
      <c r="R51" s="166" t="s">
        <v>323</v>
      </c>
      <c r="S51" s="333">
        <v>250</v>
      </c>
    </row>
    <row r="52" spans="1:19" ht="20.100000000000001" customHeight="1">
      <c r="A52" s="164">
        <v>36</v>
      </c>
      <c r="B52" s="192" t="s">
        <v>643</v>
      </c>
      <c r="C52" s="192" t="s">
        <v>644</v>
      </c>
      <c r="D52" s="193">
        <v>37020</v>
      </c>
      <c r="E52" s="194">
        <v>7693050122</v>
      </c>
      <c r="F52" s="193">
        <v>44074</v>
      </c>
      <c r="G52" s="195"/>
      <c r="H52" s="194" t="s">
        <v>19</v>
      </c>
      <c r="I52" s="194" t="s">
        <v>20</v>
      </c>
      <c r="J52" s="196" t="s">
        <v>938</v>
      </c>
      <c r="K52" s="196" t="s">
        <v>939</v>
      </c>
      <c r="L52" s="196" t="s">
        <v>937</v>
      </c>
      <c r="M52" s="195"/>
      <c r="N52" s="196"/>
      <c r="O52" s="196"/>
      <c r="P52" s="196" t="s">
        <v>942</v>
      </c>
      <c r="Q52" s="196" t="s">
        <v>944</v>
      </c>
      <c r="R52" s="197" t="s">
        <v>323</v>
      </c>
      <c r="S52" s="333">
        <v>250</v>
      </c>
    </row>
    <row r="53" spans="1:19" ht="20.100000000000001" customHeight="1">
      <c r="A53" s="164">
        <v>37</v>
      </c>
      <c r="B53" s="165" t="s">
        <v>645</v>
      </c>
      <c r="C53" s="165" t="s">
        <v>646</v>
      </c>
      <c r="D53" s="156">
        <v>37726</v>
      </c>
      <c r="E53" s="157">
        <v>9301748808</v>
      </c>
      <c r="F53" s="156">
        <v>44067</v>
      </c>
      <c r="G53" s="68"/>
      <c r="H53" s="157" t="s">
        <v>19</v>
      </c>
      <c r="I53" s="157" t="s">
        <v>16</v>
      </c>
      <c r="J53" s="69" t="s">
        <v>938</v>
      </c>
      <c r="K53" s="69" t="s">
        <v>939</v>
      </c>
      <c r="L53" s="69" t="s">
        <v>937</v>
      </c>
      <c r="M53" s="68" t="s">
        <v>940</v>
      </c>
      <c r="N53" s="69" t="s">
        <v>941</v>
      </c>
      <c r="O53" s="69"/>
      <c r="P53" s="69"/>
      <c r="Q53" s="69"/>
      <c r="R53" s="166" t="s">
        <v>323</v>
      </c>
      <c r="S53" s="333">
        <v>250</v>
      </c>
    </row>
    <row r="54" spans="1:19" ht="20.100000000000001" customHeight="1">
      <c r="A54" s="164">
        <v>38</v>
      </c>
      <c r="B54" s="165" t="s">
        <v>647</v>
      </c>
      <c r="C54" s="165" t="s">
        <v>400</v>
      </c>
      <c r="D54" s="156">
        <v>37782</v>
      </c>
      <c r="E54" s="157">
        <v>8817284541</v>
      </c>
      <c r="F54" s="156">
        <v>44082</v>
      </c>
      <c r="G54" s="68"/>
      <c r="H54" s="157" t="s">
        <v>19</v>
      </c>
      <c r="I54" s="157" t="s">
        <v>20</v>
      </c>
      <c r="J54" s="69" t="s">
        <v>938</v>
      </c>
      <c r="K54" s="69" t="s">
        <v>939</v>
      </c>
      <c r="L54" s="69" t="s">
        <v>937</v>
      </c>
      <c r="M54" s="68" t="s">
        <v>940</v>
      </c>
      <c r="N54" s="69" t="s">
        <v>941</v>
      </c>
      <c r="O54" s="69"/>
      <c r="P54" s="69"/>
      <c r="Q54" s="69"/>
      <c r="R54" s="166" t="s">
        <v>323</v>
      </c>
      <c r="S54" s="333">
        <v>250</v>
      </c>
    </row>
    <row r="55" spans="1:19" ht="20.100000000000001" customHeight="1">
      <c r="A55" s="164">
        <v>39</v>
      </c>
      <c r="B55" s="165" t="s">
        <v>648</v>
      </c>
      <c r="C55" s="165" t="s">
        <v>649</v>
      </c>
      <c r="D55" s="156">
        <v>37398</v>
      </c>
      <c r="E55" s="157">
        <v>9993660084</v>
      </c>
      <c r="F55" s="156">
        <v>44072</v>
      </c>
      <c r="G55" s="68"/>
      <c r="H55" s="157" t="s">
        <v>41</v>
      </c>
      <c r="I55" s="157" t="s">
        <v>16</v>
      </c>
      <c r="J55" s="69" t="s">
        <v>938</v>
      </c>
      <c r="K55" s="69" t="s">
        <v>939</v>
      </c>
      <c r="L55" s="69" t="s">
        <v>937</v>
      </c>
      <c r="M55" s="68" t="s">
        <v>940</v>
      </c>
      <c r="N55" s="69" t="s">
        <v>941</v>
      </c>
      <c r="O55" s="69"/>
      <c r="P55" s="69"/>
      <c r="Q55" s="69"/>
      <c r="R55" s="166" t="s">
        <v>323</v>
      </c>
      <c r="S55" s="333">
        <v>250</v>
      </c>
    </row>
    <row r="56" spans="1:19" ht="20.100000000000001" customHeight="1" thickBot="1">
      <c r="A56" s="164">
        <v>40</v>
      </c>
      <c r="B56" s="165" t="s">
        <v>650</v>
      </c>
      <c r="C56" s="165" t="s">
        <v>651</v>
      </c>
      <c r="D56" s="156">
        <v>37454</v>
      </c>
      <c r="E56" s="157">
        <v>9977228772</v>
      </c>
      <c r="F56" s="156">
        <v>44119</v>
      </c>
      <c r="G56" s="68"/>
      <c r="H56" s="157" t="s">
        <v>41</v>
      </c>
      <c r="I56" s="157" t="s">
        <v>16</v>
      </c>
      <c r="J56" s="69" t="s">
        <v>938</v>
      </c>
      <c r="K56" s="69" t="s">
        <v>939</v>
      </c>
      <c r="L56" s="69" t="s">
        <v>937</v>
      </c>
      <c r="M56" s="68" t="s">
        <v>940</v>
      </c>
      <c r="N56" s="69" t="s">
        <v>941</v>
      </c>
      <c r="O56" s="69"/>
      <c r="P56" s="69"/>
      <c r="Q56" s="69"/>
      <c r="R56" s="166" t="s">
        <v>323</v>
      </c>
      <c r="S56" s="333">
        <v>250</v>
      </c>
    </row>
    <row r="57" spans="1:19" ht="20.100000000000001" customHeight="1" thickBot="1">
      <c r="A57" s="524" t="s">
        <v>21</v>
      </c>
      <c r="B57" s="525"/>
      <c r="C57" s="525"/>
      <c r="D57" s="525"/>
      <c r="E57" s="525"/>
      <c r="F57" s="525"/>
      <c r="G57" s="525"/>
      <c r="H57" s="525"/>
      <c r="I57" s="526"/>
      <c r="J57" s="327"/>
      <c r="K57" s="327"/>
      <c r="L57" s="327"/>
      <c r="M57" s="328"/>
      <c r="N57" s="327"/>
      <c r="O57" s="327"/>
      <c r="P57" s="327"/>
      <c r="Q57" s="327"/>
      <c r="R57" s="329"/>
    </row>
    <row r="58" spans="1:19" ht="21.95" customHeight="1">
      <c r="A58" s="167"/>
      <c r="B58" s="173"/>
      <c r="C58" s="173"/>
      <c r="D58" s="174"/>
      <c r="E58" s="175"/>
      <c r="F58" s="174"/>
      <c r="G58" s="167"/>
      <c r="H58" s="175"/>
      <c r="I58" s="175"/>
      <c r="J58" s="171"/>
      <c r="K58" s="171"/>
      <c r="L58" s="171"/>
      <c r="M58" s="167"/>
      <c r="N58" s="171"/>
      <c r="O58" s="171"/>
      <c r="P58" s="171"/>
      <c r="Q58" s="171"/>
      <c r="R58" s="171"/>
    </row>
    <row r="59" spans="1:19" ht="21.95" customHeight="1">
      <c r="A59" s="502" t="s">
        <v>541</v>
      </c>
      <c r="B59" s="502"/>
      <c r="C59" s="502"/>
      <c r="D59" s="502"/>
      <c r="E59" s="502"/>
      <c r="F59" s="503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</row>
    <row r="60" spans="1:19" ht="21.95" customHeight="1">
      <c r="A60" s="462" t="s">
        <v>0</v>
      </c>
      <c r="B60" s="462"/>
      <c r="C60" s="462"/>
      <c r="D60" s="462"/>
      <c r="E60" s="462"/>
      <c r="F60" s="463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</row>
    <row r="61" spans="1:19" ht="21.95" customHeight="1">
      <c r="A61" s="462" t="s">
        <v>155</v>
      </c>
      <c r="B61" s="462"/>
      <c r="C61" s="462"/>
      <c r="D61" s="462"/>
      <c r="E61" s="462"/>
      <c r="F61" s="463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462"/>
      <c r="R61" s="462"/>
    </row>
    <row r="62" spans="1:19" ht="21.95" customHeight="1">
      <c r="A62" s="462" t="s">
        <v>586</v>
      </c>
      <c r="B62" s="462"/>
      <c r="C62" s="462"/>
      <c r="D62" s="462"/>
      <c r="E62" s="462"/>
      <c r="F62" s="463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</row>
    <row r="63" spans="1:19" ht="21.95" customHeight="1" thickBot="1">
      <c r="A63" s="462" t="s">
        <v>943</v>
      </c>
      <c r="B63" s="462"/>
      <c r="C63" s="462"/>
      <c r="D63" s="462"/>
      <c r="E63" s="462"/>
      <c r="F63" s="463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</row>
    <row r="64" spans="1:19" ht="18.75" customHeight="1">
      <c r="A64" s="480" t="s">
        <v>321</v>
      </c>
      <c r="B64" s="528" t="s">
        <v>5</v>
      </c>
      <c r="C64" s="528" t="s">
        <v>6</v>
      </c>
      <c r="D64" s="470" t="s">
        <v>7</v>
      </c>
      <c r="E64" s="486" t="s">
        <v>157</v>
      </c>
      <c r="F64" s="470" t="s">
        <v>9</v>
      </c>
      <c r="G64" s="470" t="s">
        <v>10</v>
      </c>
      <c r="H64" s="470" t="s">
        <v>587</v>
      </c>
      <c r="I64" s="470" t="s">
        <v>12</v>
      </c>
      <c r="J64" s="470" t="s">
        <v>13</v>
      </c>
      <c r="K64" s="470"/>
      <c r="L64" s="470"/>
      <c r="M64" s="470"/>
      <c r="N64" s="470"/>
      <c r="O64" s="523"/>
      <c r="P64" s="523"/>
      <c r="Q64" s="523"/>
      <c r="R64" s="472"/>
    </row>
    <row r="65" spans="1:19" ht="18.75" customHeight="1">
      <c r="A65" s="527"/>
      <c r="B65" s="529"/>
      <c r="C65" s="529"/>
      <c r="D65" s="471"/>
      <c r="E65" s="530"/>
      <c r="F65" s="471"/>
      <c r="G65" s="471"/>
      <c r="H65" s="471"/>
      <c r="I65" s="471"/>
      <c r="J65" s="151" t="s">
        <v>938</v>
      </c>
      <c r="K65" s="151" t="s">
        <v>939</v>
      </c>
      <c r="L65" s="151" t="s">
        <v>937</v>
      </c>
      <c r="M65" s="151" t="s">
        <v>940</v>
      </c>
      <c r="N65" s="151" t="s">
        <v>941</v>
      </c>
      <c r="O65" s="152" t="s">
        <v>689</v>
      </c>
      <c r="P65" s="152" t="s">
        <v>942</v>
      </c>
      <c r="Q65" s="152" t="s">
        <v>944</v>
      </c>
      <c r="R65" s="153" t="s">
        <v>323</v>
      </c>
    </row>
    <row r="66" spans="1:19" ht="20.100000000000001" customHeight="1">
      <c r="A66" s="164">
        <v>41</v>
      </c>
      <c r="B66" s="165" t="s">
        <v>652</v>
      </c>
      <c r="C66" s="165" t="s">
        <v>653</v>
      </c>
      <c r="D66" s="156">
        <v>37928</v>
      </c>
      <c r="E66" s="157">
        <v>7894262404</v>
      </c>
      <c r="F66" s="156">
        <v>44085</v>
      </c>
      <c r="G66" s="68"/>
      <c r="H66" s="157" t="s">
        <v>19</v>
      </c>
      <c r="I66" s="157" t="s">
        <v>16</v>
      </c>
      <c r="J66" s="69" t="s">
        <v>938</v>
      </c>
      <c r="K66" s="69" t="s">
        <v>939</v>
      </c>
      <c r="L66" s="69" t="s">
        <v>937</v>
      </c>
      <c r="M66" s="68" t="s">
        <v>940</v>
      </c>
      <c r="N66" s="69" t="s">
        <v>941</v>
      </c>
      <c r="O66" s="69"/>
      <c r="P66" s="69"/>
      <c r="Q66" s="69"/>
      <c r="R66" s="166" t="s">
        <v>323</v>
      </c>
      <c r="S66" s="333">
        <v>250</v>
      </c>
    </row>
    <row r="67" spans="1:19" ht="20.100000000000001" customHeight="1">
      <c r="A67" s="164">
        <v>42</v>
      </c>
      <c r="B67" s="155" t="s">
        <v>654</v>
      </c>
      <c r="C67" s="155" t="s">
        <v>655</v>
      </c>
      <c r="D67" s="156">
        <v>36319</v>
      </c>
      <c r="E67" s="157">
        <v>9340862799</v>
      </c>
      <c r="F67" s="156">
        <v>44089</v>
      </c>
      <c r="G67" s="68"/>
      <c r="H67" s="157" t="s">
        <v>19</v>
      </c>
      <c r="I67" s="157" t="s">
        <v>20</v>
      </c>
      <c r="J67" s="69" t="s">
        <v>938</v>
      </c>
      <c r="K67" s="69" t="s">
        <v>939</v>
      </c>
      <c r="L67" s="69" t="s">
        <v>937</v>
      </c>
      <c r="M67" s="68" t="s">
        <v>940</v>
      </c>
      <c r="N67" s="69" t="s">
        <v>941</v>
      </c>
      <c r="O67" s="69"/>
      <c r="P67" s="69"/>
      <c r="Q67" s="69"/>
      <c r="R67" s="166" t="s">
        <v>323</v>
      </c>
      <c r="S67" s="333">
        <v>250</v>
      </c>
    </row>
    <row r="68" spans="1:19" ht="20.100000000000001" customHeight="1">
      <c r="A68" s="164">
        <v>43</v>
      </c>
      <c r="B68" s="155" t="s">
        <v>957</v>
      </c>
      <c r="C68" s="155" t="s">
        <v>964</v>
      </c>
      <c r="D68" s="156">
        <v>37399</v>
      </c>
      <c r="E68" s="157">
        <v>9009457865</v>
      </c>
      <c r="F68" s="156">
        <v>44209</v>
      </c>
      <c r="G68" s="68"/>
      <c r="H68" s="157" t="s">
        <v>18</v>
      </c>
      <c r="I68" s="157" t="s">
        <v>16</v>
      </c>
      <c r="J68" s="69" t="s">
        <v>938</v>
      </c>
      <c r="K68" s="69" t="s">
        <v>939</v>
      </c>
      <c r="L68" s="69" t="s">
        <v>937</v>
      </c>
      <c r="M68" s="68" t="s">
        <v>940</v>
      </c>
      <c r="N68" s="69" t="s">
        <v>941</v>
      </c>
      <c r="O68" s="69"/>
      <c r="P68" s="69"/>
      <c r="Q68" s="69"/>
      <c r="R68" s="166" t="s">
        <v>323</v>
      </c>
      <c r="S68" s="333">
        <v>250</v>
      </c>
    </row>
    <row r="69" spans="1:19" ht="20.100000000000001" customHeight="1">
      <c r="A69" s="164">
        <v>44</v>
      </c>
      <c r="B69" s="165" t="s">
        <v>656</v>
      </c>
      <c r="C69" s="165" t="s">
        <v>657</v>
      </c>
      <c r="D69" s="156">
        <v>37289</v>
      </c>
      <c r="E69" s="157">
        <v>8319407990</v>
      </c>
      <c r="F69" s="156">
        <v>44067</v>
      </c>
      <c r="G69" s="68"/>
      <c r="H69" s="157" t="s">
        <v>19</v>
      </c>
      <c r="I69" s="157" t="s">
        <v>20</v>
      </c>
      <c r="J69" s="69" t="s">
        <v>938</v>
      </c>
      <c r="K69" s="69" t="s">
        <v>939</v>
      </c>
      <c r="L69" s="69" t="s">
        <v>937</v>
      </c>
      <c r="M69" s="68" t="s">
        <v>940</v>
      </c>
      <c r="N69" s="69" t="s">
        <v>941</v>
      </c>
      <c r="O69" s="69"/>
      <c r="P69" s="69"/>
      <c r="Q69" s="69"/>
      <c r="R69" s="166" t="s">
        <v>323</v>
      </c>
      <c r="S69" s="333">
        <v>250</v>
      </c>
    </row>
    <row r="70" spans="1:19" ht="20.100000000000001" customHeight="1">
      <c r="A70" s="164">
        <v>45</v>
      </c>
      <c r="B70" s="165" t="s">
        <v>306</v>
      </c>
      <c r="C70" s="165" t="s">
        <v>327</v>
      </c>
      <c r="D70" s="156">
        <v>37623</v>
      </c>
      <c r="E70" s="157">
        <v>9399571506</v>
      </c>
      <c r="F70" s="156">
        <v>44081</v>
      </c>
      <c r="G70" s="68"/>
      <c r="H70" s="157" t="s">
        <v>15</v>
      </c>
      <c r="I70" s="157" t="s">
        <v>20</v>
      </c>
      <c r="J70" s="69" t="s">
        <v>938</v>
      </c>
      <c r="K70" s="69" t="s">
        <v>939</v>
      </c>
      <c r="L70" s="69" t="s">
        <v>937</v>
      </c>
      <c r="M70" s="68" t="s">
        <v>940</v>
      </c>
      <c r="N70" s="69" t="s">
        <v>941</v>
      </c>
      <c r="O70" s="69"/>
      <c r="P70" s="69"/>
      <c r="Q70" s="69"/>
      <c r="R70" s="166" t="s">
        <v>323</v>
      </c>
      <c r="S70" s="333">
        <v>250</v>
      </c>
    </row>
    <row r="71" spans="1:19" ht="20.100000000000001" customHeight="1">
      <c r="A71" s="164">
        <v>46</v>
      </c>
      <c r="B71" s="165" t="s">
        <v>658</v>
      </c>
      <c r="C71" s="165" t="s">
        <v>659</v>
      </c>
      <c r="D71" s="156">
        <v>37154</v>
      </c>
      <c r="E71" s="157">
        <v>7909826623</v>
      </c>
      <c r="F71" s="156">
        <v>44074</v>
      </c>
      <c r="G71" s="68"/>
      <c r="H71" s="157" t="s">
        <v>15</v>
      </c>
      <c r="I71" s="157" t="s">
        <v>20</v>
      </c>
      <c r="J71" s="69" t="s">
        <v>938</v>
      </c>
      <c r="K71" s="69" t="s">
        <v>939</v>
      </c>
      <c r="L71" s="69" t="s">
        <v>937</v>
      </c>
      <c r="M71" s="68" t="s">
        <v>940</v>
      </c>
      <c r="N71" s="69" t="s">
        <v>941</v>
      </c>
      <c r="O71" s="69"/>
      <c r="P71" s="69"/>
      <c r="Q71" s="69"/>
      <c r="R71" s="166" t="s">
        <v>323</v>
      </c>
      <c r="S71" s="333">
        <v>250</v>
      </c>
    </row>
    <row r="72" spans="1:19" ht="20.100000000000001" customHeight="1">
      <c r="A72" s="164">
        <v>47</v>
      </c>
      <c r="B72" s="165" t="s">
        <v>660</v>
      </c>
      <c r="C72" s="165" t="s">
        <v>661</v>
      </c>
      <c r="D72" s="156">
        <v>37001</v>
      </c>
      <c r="E72" s="157">
        <v>6264085749</v>
      </c>
      <c r="F72" s="156">
        <v>44082</v>
      </c>
      <c r="G72" s="68"/>
      <c r="H72" s="157" t="s">
        <v>41</v>
      </c>
      <c r="I72" s="157" t="s">
        <v>20</v>
      </c>
      <c r="J72" s="69" t="s">
        <v>938</v>
      </c>
      <c r="K72" s="69" t="s">
        <v>939</v>
      </c>
      <c r="L72" s="69" t="s">
        <v>937</v>
      </c>
      <c r="M72" s="68" t="s">
        <v>940</v>
      </c>
      <c r="N72" s="69" t="s">
        <v>941</v>
      </c>
      <c r="O72" s="69"/>
      <c r="P72" s="69"/>
      <c r="Q72" s="69"/>
      <c r="R72" s="166" t="s">
        <v>323</v>
      </c>
      <c r="S72" s="333">
        <v>250</v>
      </c>
    </row>
    <row r="73" spans="1:19" ht="20.100000000000001" customHeight="1">
      <c r="A73" s="164">
        <v>48</v>
      </c>
      <c r="B73" s="165" t="s">
        <v>662</v>
      </c>
      <c r="C73" s="165" t="s">
        <v>594</v>
      </c>
      <c r="D73" s="156">
        <v>36951</v>
      </c>
      <c r="E73" s="157">
        <v>6260067899</v>
      </c>
      <c r="F73" s="156">
        <v>44081</v>
      </c>
      <c r="G73" s="68"/>
      <c r="H73" s="157" t="s">
        <v>18</v>
      </c>
      <c r="I73" s="157" t="s">
        <v>16</v>
      </c>
      <c r="J73" s="69" t="s">
        <v>938</v>
      </c>
      <c r="K73" s="69" t="s">
        <v>939</v>
      </c>
      <c r="L73" s="69" t="s">
        <v>937</v>
      </c>
      <c r="M73" s="68" t="s">
        <v>940</v>
      </c>
      <c r="N73" s="69" t="s">
        <v>941</v>
      </c>
      <c r="O73" s="69"/>
      <c r="P73" s="69"/>
      <c r="Q73" s="69"/>
      <c r="R73" s="166" t="s">
        <v>323</v>
      </c>
      <c r="S73" s="333">
        <v>250</v>
      </c>
    </row>
    <row r="74" spans="1:19" ht="20.100000000000001" customHeight="1">
      <c r="A74" s="164">
        <v>49</v>
      </c>
      <c r="B74" s="165" t="s">
        <v>663</v>
      </c>
      <c r="C74" s="165" t="s">
        <v>363</v>
      </c>
      <c r="D74" s="156">
        <v>37701</v>
      </c>
      <c r="E74" s="157">
        <v>6268300257</v>
      </c>
      <c r="F74" s="156">
        <v>44086</v>
      </c>
      <c r="G74" s="68"/>
      <c r="H74" s="157" t="s">
        <v>19</v>
      </c>
      <c r="I74" s="157" t="s">
        <v>16</v>
      </c>
      <c r="J74" s="69" t="s">
        <v>938</v>
      </c>
      <c r="K74" s="69" t="s">
        <v>939</v>
      </c>
      <c r="L74" s="69" t="s">
        <v>937</v>
      </c>
      <c r="M74" s="68" t="s">
        <v>940</v>
      </c>
      <c r="N74" s="69" t="s">
        <v>941</v>
      </c>
      <c r="O74" s="69"/>
      <c r="P74" s="69"/>
      <c r="Q74" s="69"/>
      <c r="R74" s="166" t="s">
        <v>323</v>
      </c>
      <c r="S74" s="333">
        <v>250</v>
      </c>
    </row>
    <row r="75" spans="1:19" ht="20.100000000000001" customHeight="1">
      <c r="A75" s="164">
        <v>50</v>
      </c>
      <c r="B75" s="165" t="s">
        <v>664</v>
      </c>
      <c r="C75" s="165" t="s">
        <v>485</v>
      </c>
      <c r="D75" s="156">
        <v>37387</v>
      </c>
      <c r="E75" s="157">
        <v>9009531932</v>
      </c>
      <c r="F75" s="156">
        <v>44074</v>
      </c>
      <c r="G75" s="68"/>
      <c r="H75" s="157" t="s">
        <v>15</v>
      </c>
      <c r="I75" s="157" t="s">
        <v>20</v>
      </c>
      <c r="J75" s="69" t="s">
        <v>938</v>
      </c>
      <c r="K75" s="69" t="s">
        <v>939</v>
      </c>
      <c r="L75" s="69" t="s">
        <v>937</v>
      </c>
      <c r="M75" s="68" t="s">
        <v>940</v>
      </c>
      <c r="N75" s="69" t="s">
        <v>941</v>
      </c>
      <c r="O75" s="69"/>
      <c r="P75" s="69"/>
      <c r="Q75" s="69"/>
      <c r="R75" s="166" t="s">
        <v>323</v>
      </c>
      <c r="S75" s="333">
        <v>250</v>
      </c>
    </row>
    <row r="76" spans="1:19" ht="20.100000000000001" customHeight="1">
      <c r="A76" s="164">
        <v>51</v>
      </c>
      <c r="B76" s="165" t="s">
        <v>665</v>
      </c>
      <c r="C76" s="165" t="s">
        <v>666</v>
      </c>
      <c r="D76" s="156">
        <v>37185</v>
      </c>
      <c r="E76" s="157">
        <v>9111242207</v>
      </c>
      <c r="F76" s="156">
        <v>44085</v>
      </c>
      <c r="G76" s="68"/>
      <c r="H76" s="157" t="s">
        <v>15</v>
      </c>
      <c r="I76" s="157" t="s">
        <v>20</v>
      </c>
      <c r="J76" s="69" t="s">
        <v>938</v>
      </c>
      <c r="K76" s="69" t="s">
        <v>939</v>
      </c>
      <c r="L76" s="69" t="s">
        <v>937</v>
      </c>
      <c r="M76" s="68" t="s">
        <v>940</v>
      </c>
      <c r="N76" s="69" t="s">
        <v>941</v>
      </c>
      <c r="O76" s="69"/>
      <c r="P76" s="69"/>
      <c r="Q76" s="69"/>
      <c r="R76" s="166" t="s">
        <v>323</v>
      </c>
      <c r="S76" s="333">
        <v>250</v>
      </c>
    </row>
    <row r="77" spans="1:19" ht="20.100000000000001" customHeight="1">
      <c r="A77" s="164">
        <v>52</v>
      </c>
      <c r="B77" s="165" t="s">
        <v>667</v>
      </c>
      <c r="C77" s="165" t="s">
        <v>380</v>
      </c>
      <c r="D77" s="156">
        <v>36974</v>
      </c>
      <c r="E77" s="157">
        <v>9977810741</v>
      </c>
      <c r="F77" s="156">
        <v>44089</v>
      </c>
      <c r="G77" s="68"/>
      <c r="H77" s="157" t="s">
        <v>19</v>
      </c>
      <c r="I77" s="157" t="s">
        <v>16</v>
      </c>
      <c r="J77" s="69" t="s">
        <v>938</v>
      </c>
      <c r="K77" s="69" t="s">
        <v>939</v>
      </c>
      <c r="L77" s="69" t="s">
        <v>937</v>
      </c>
      <c r="M77" s="68" t="s">
        <v>940</v>
      </c>
      <c r="N77" s="69" t="s">
        <v>941</v>
      </c>
      <c r="O77" s="69"/>
      <c r="P77" s="69"/>
      <c r="Q77" s="69"/>
      <c r="R77" s="166" t="s">
        <v>323</v>
      </c>
      <c r="S77" s="333">
        <v>250</v>
      </c>
    </row>
    <row r="78" spans="1:19" ht="20.100000000000001" customHeight="1">
      <c r="A78" s="164">
        <v>53</v>
      </c>
      <c r="B78" s="165" t="s">
        <v>668</v>
      </c>
      <c r="C78" s="172" t="s">
        <v>669</v>
      </c>
      <c r="D78" s="156">
        <v>37433</v>
      </c>
      <c r="E78" s="157">
        <v>9926812755</v>
      </c>
      <c r="F78" s="156">
        <v>44133</v>
      </c>
      <c r="G78" s="68"/>
      <c r="H78" s="157" t="s">
        <v>18</v>
      </c>
      <c r="I78" s="157" t="s">
        <v>16</v>
      </c>
      <c r="J78" s="69" t="s">
        <v>938</v>
      </c>
      <c r="K78" s="69" t="s">
        <v>939</v>
      </c>
      <c r="L78" s="69" t="s">
        <v>937</v>
      </c>
      <c r="M78" s="68" t="s">
        <v>940</v>
      </c>
      <c r="N78" s="69" t="s">
        <v>941</v>
      </c>
      <c r="O78" s="69"/>
      <c r="P78" s="69"/>
      <c r="Q78" s="69"/>
      <c r="R78" s="166" t="s">
        <v>323</v>
      </c>
      <c r="S78" s="333">
        <v>250</v>
      </c>
    </row>
    <row r="79" spans="1:19" ht="20.100000000000001" customHeight="1">
      <c r="A79" s="164">
        <v>54</v>
      </c>
      <c r="B79" s="165" t="s">
        <v>670</v>
      </c>
      <c r="C79" s="165" t="s">
        <v>671</v>
      </c>
      <c r="D79" s="156">
        <v>37661</v>
      </c>
      <c r="E79" s="157">
        <v>9340459890</v>
      </c>
      <c r="F79" s="156">
        <v>44067</v>
      </c>
      <c r="G79" s="68"/>
      <c r="H79" s="157" t="s">
        <v>19</v>
      </c>
      <c r="I79" s="157" t="s">
        <v>16</v>
      </c>
      <c r="J79" s="69" t="s">
        <v>938</v>
      </c>
      <c r="K79" s="69" t="s">
        <v>939</v>
      </c>
      <c r="L79" s="69" t="s">
        <v>937</v>
      </c>
      <c r="M79" s="68" t="s">
        <v>940</v>
      </c>
      <c r="N79" s="69" t="s">
        <v>941</v>
      </c>
      <c r="O79" s="69"/>
      <c r="P79" s="69"/>
      <c r="Q79" s="69"/>
      <c r="R79" s="166" t="s">
        <v>323</v>
      </c>
      <c r="S79" s="333">
        <v>250</v>
      </c>
    </row>
    <row r="80" spans="1:19" ht="20.100000000000001" customHeight="1">
      <c r="A80" s="164">
        <v>55</v>
      </c>
      <c r="B80" s="165" t="s">
        <v>958</v>
      </c>
      <c r="C80" s="165" t="s">
        <v>965</v>
      </c>
      <c r="D80" s="156">
        <v>37068</v>
      </c>
      <c r="E80" s="157">
        <v>9131734036</v>
      </c>
      <c r="F80" s="156">
        <v>44207</v>
      </c>
      <c r="G80" s="68"/>
      <c r="H80" s="157" t="s">
        <v>19</v>
      </c>
      <c r="I80" s="157" t="s">
        <v>16</v>
      </c>
      <c r="J80" s="69" t="s">
        <v>938</v>
      </c>
      <c r="K80" s="69" t="s">
        <v>939</v>
      </c>
      <c r="L80" s="69" t="s">
        <v>937</v>
      </c>
      <c r="M80" s="68" t="s">
        <v>940</v>
      </c>
      <c r="N80" s="69" t="s">
        <v>941</v>
      </c>
      <c r="O80" s="69"/>
      <c r="P80" s="69"/>
      <c r="Q80" s="69"/>
      <c r="R80" s="166" t="s">
        <v>323</v>
      </c>
      <c r="S80" s="333">
        <v>250</v>
      </c>
    </row>
    <row r="81" spans="1:19" ht="20.100000000000001" customHeight="1">
      <c r="A81" s="164">
        <v>56</v>
      </c>
      <c r="B81" s="165" t="s">
        <v>672</v>
      </c>
      <c r="C81" s="165" t="s">
        <v>673</v>
      </c>
      <c r="D81" s="156">
        <v>37424</v>
      </c>
      <c r="E81" s="157">
        <v>9301962310</v>
      </c>
      <c r="F81" s="156">
        <v>44089</v>
      </c>
      <c r="G81" s="68"/>
      <c r="H81" s="157" t="s">
        <v>19</v>
      </c>
      <c r="I81" s="157" t="s">
        <v>20</v>
      </c>
      <c r="J81" s="69" t="s">
        <v>938</v>
      </c>
      <c r="K81" s="69" t="s">
        <v>939</v>
      </c>
      <c r="L81" s="69" t="s">
        <v>937</v>
      </c>
      <c r="M81" s="68" t="s">
        <v>940</v>
      </c>
      <c r="N81" s="69" t="s">
        <v>941</v>
      </c>
      <c r="O81" s="69"/>
      <c r="P81" s="69"/>
      <c r="Q81" s="69"/>
      <c r="R81" s="166" t="s">
        <v>323</v>
      </c>
      <c r="S81" s="333">
        <v>250</v>
      </c>
    </row>
    <row r="82" spans="1:19" ht="20.100000000000001" customHeight="1">
      <c r="A82" s="164">
        <v>57</v>
      </c>
      <c r="B82" s="165" t="s">
        <v>674</v>
      </c>
      <c r="C82" s="165" t="s">
        <v>675</v>
      </c>
      <c r="D82" s="156">
        <v>37457</v>
      </c>
      <c r="E82" s="157">
        <v>6268370809</v>
      </c>
      <c r="F82" s="156">
        <v>44085</v>
      </c>
      <c r="G82" s="68"/>
      <c r="H82" s="157" t="s">
        <v>19</v>
      </c>
      <c r="I82" s="157" t="s">
        <v>20</v>
      </c>
      <c r="J82" s="69" t="s">
        <v>938</v>
      </c>
      <c r="K82" s="69" t="s">
        <v>939</v>
      </c>
      <c r="L82" s="69" t="s">
        <v>937</v>
      </c>
      <c r="M82" s="68" t="s">
        <v>940</v>
      </c>
      <c r="N82" s="69" t="s">
        <v>941</v>
      </c>
      <c r="O82" s="69"/>
      <c r="P82" s="69"/>
      <c r="Q82" s="69"/>
      <c r="R82" s="166" t="s">
        <v>323</v>
      </c>
      <c r="S82" s="333">
        <v>250</v>
      </c>
    </row>
    <row r="83" spans="1:19" ht="20.100000000000001" customHeight="1">
      <c r="A83" s="164">
        <v>58</v>
      </c>
      <c r="B83" s="165" t="s">
        <v>676</v>
      </c>
      <c r="C83" s="165" t="s">
        <v>677</v>
      </c>
      <c r="D83" s="156">
        <v>37093</v>
      </c>
      <c r="E83" s="157">
        <v>9131304837</v>
      </c>
      <c r="F83" s="156">
        <v>44088</v>
      </c>
      <c r="G83" s="68"/>
      <c r="H83" s="157" t="s">
        <v>19</v>
      </c>
      <c r="I83" s="157" t="s">
        <v>20</v>
      </c>
      <c r="J83" s="69" t="s">
        <v>938</v>
      </c>
      <c r="K83" s="69" t="s">
        <v>939</v>
      </c>
      <c r="L83" s="69" t="s">
        <v>937</v>
      </c>
      <c r="M83" s="68" t="s">
        <v>940</v>
      </c>
      <c r="N83" s="69" t="s">
        <v>941</v>
      </c>
      <c r="O83" s="69"/>
      <c r="P83" s="69"/>
      <c r="Q83" s="69"/>
      <c r="R83" s="166" t="s">
        <v>323</v>
      </c>
      <c r="S83" s="333">
        <v>250</v>
      </c>
    </row>
    <row r="84" spans="1:19" ht="20.100000000000001" customHeight="1">
      <c r="A84" s="164">
        <v>59</v>
      </c>
      <c r="B84" s="192" t="s">
        <v>678</v>
      </c>
      <c r="C84" s="192" t="s">
        <v>679</v>
      </c>
      <c r="D84" s="193">
        <v>37330</v>
      </c>
      <c r="E84" s="194">
        <v>9301552291</v>
      </c>
      <c r="F84" s="193">
        <v>44067</v>
      </c>
      <c r="G84" s="195"/>
      <c r="H84" s="194" t="s">
        <v>19</v>
      </c>
      <c r="I84" s="194" t="s">
        <v>20</v>
      </c>
      <c r="J84" s="196" t="s">
        <v>938</v>
      </c>
      <c r="K84" s="196" t="s">
        <v>939</v>
      </c>
      <c r="L84" s="196"/>
      <c r="M84" s="195"/>
      <c r="N84" s="196"/>
      <c r="O84" s="196" t="s">
        <v>689</v>
      </c>
      <c r="P84" s="196" t="s">
        <v>942</v>
      </c>
      <c r="Q84" s="196" t="s">
        <v>944</v>
      </c>
      <c r="R84" s="197" t="s">
        <v>323</v>
      </c>
      <c r="S84" s="333">
        <v>250</v>
      </c>
    </row>
    <row r="85" spans="1:19" ht="20.100000000000001" customHeight="1" thickBot="1">
      <c r="A85" s="330">
        <v>60</v>
      </c>
      <c r="B85" s="332" t="s">
        <v>959</v>
      </c>
      <c r="C85" s="332" t="s">
        <v>966</v>
      </c>
      <c r="D85" s="288">
        <v>37622</v>
      </c>
      <c r="E85" s="289">
        <v>9893934865</v>
      </c>
      <c r="F85" s="156">
        <v>44209</v>
      </c>
      <c r="G85" s="86"/>
      <c r="H85" s="289" t="s">
        <v>41</v>
      </c>
      <c r="I85" s="289" t="s">
        <v>20</v>
      </c>
      <c r="J85" s="103" t="s">
        <v>938</v>
      </c>
      <c r="K85" s="103" t="s">
        <v>939</v>
      </c>
      <c r="L85" s="103" t="s">
        <v>937</v>
      </c>
      <c r="M85" s="86" t="s">
        <v>940</v>
      </c>
      <c r="N85" s="103" t="s">
        <v>941</v>
      </c>
      <c r="O85" s="103"/>
      <c r="P85" s="103"/>
      <c r="Q85" s="103"/>
      <c r="R85" s="331" t="s">
        <v>323</v>
      </c>
      <c r="S85" s="333">
        <v>250</v>
      </c>
    </row>
    <row r="86" spans="1:19" ht="20.100000000000001" customHeight="1" thickBot="1">
      <c r="A86" s="524" t="s">
        <v>680</v>
      </c>
      <c r="B86" s="525"/>
      <c r="C86" s="525"/>
      <c r="D86" s="525"/>
      <c r="E86" s="525"/>
      <c r="F86" s="525"/>
      <c r="G86" s="525"/>
      <c r="H86" s="525"/>
      <c r="I86" s="526"/>
      <c r="J86" s="87">
        <v>60</v>
      </c>
      <c r="K86" s="87">
        <v>60</v>
      </c>
      <c r="L86" s="87">
        <v>58</v>
      </c>
      <c r="M86" s="87">
        <v>55</v>
      </c>
      <c r="N86" s="87">
        <v>55</v>
      </c>
      <c r="O86" s="87">
        <v>2</v>
      </c>
      <c r="P86" s="87">
        <v>5</v>
      </c>
      <c r="Q86" s="87">
        <v>5</v>
      </c>
      <c r="R86" s="90">
        <v>60</v>
      </c>
    </row>
    <row r="88" spans="1:19" ht="18" customHeight="1">
      <c r="A88" s="502" t="s">
        <v>541</v>
      </c>
      <c r="B88" s="502"/>
      <c r="C88" s="502"/>
      <c r="D88" s="502"/>
      <c r="E88" s="502"/>
      <c r="F88" s="503"/>
      <c r="G88" s="502"/>
      <c r="H88" s="502"/>
      <c r="I88" s="502"/>
      <c r="J88" s="502"/>
      <c r="K88" s="502"/>
      <c r="L88" s="502"/>
      <c r="M88" s="502"/>
      <c r="N88" s="502"/>
      <c r="O88" s="502"/>
      <c r="P88" s="502"/>
      <c r="Q88" s="502"/>
      <c r="R88" s="502"/>
    </row>
    <row r="89" spans="1:19" ht="18" customHeight="1">
      <c r="A89" s="462" t="s">
        <v>0</v>
      </c>
      <c r="B89" s="462"/>
      <c r="C89" s="462"/>
      <c r="D89" s="462"/>
      <c r="E89" s="462"/>
      <c r="F89" s="463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</row>
    <row r="90" spans="1:19" ht="18" customHeight="1">
      <c r="A90" s="462" t="s">
        <v>155</v>
      </c>
      <c r="B90" s="462"/>
      <c r="C90" s="462"/>
      <c r="D90" s="462"/>
      <c r="E90" s="462"/>
      <c r="F90" s="463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462"/>
      <c r="R90" s="462"/>
    </row>
    <row r="91" spans="1:19" ht="18" customHeight="1">
      <c r="A91" s="462" t="s">
        <v>2</v>
      </c>
      <c r="B91" s="462"/>
      <c r="C91" s="462"/>
      <c r="D91" s="462"/>
      <c r="E91" s="462"/>
      <c r="F91" s="463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</row>
    <row r="92" spans="1:19" ht="18" customHeight="1" thickBot="1">
      <c r="A92" s="462" t="s">
        <v>945</v>
      </c>
      <c r="B92" s="462"/>
      <c r="C92" s="462"/>
      <c r="D92" s="462"/>
      <c r="E92" s="462"/>
      <c r="F92" s="463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</row>
    <row r="93" spans="1:19" ht="21" customHeight="1">
      <c r="A93" s="464" t="s">
        <v>321</v>
      </c>
      <c r="B93" s="500" t="s">
        <v>5</v>
      </c>
      <c r="C93" s="500" t="s">
        <v>6</v>
      </c>
      <c r="D93" s="468" t="s">
        <v>7</v>
      </c>
      <c r="E93" s="508" t="s">
        <v>157</v>
      </c>
      <c r="F93" s="468" t="s">
        <v>9</v>
      </c>
      <c r="G93" s="468" t="s">
        <v>10</v>
      </c>
      <c r="H93" s="468" t="s">
        <v>322</v>
      </c>
      <c r="I93" s="468" t="s">
        <v>12</v>
      </c>
      <c r="J93" s="468" t="s">
        <v>13</v>
      </c>
      <c r="K93" s="468"/>
      <c r="L93" s="468"/>
      <c r="M93" s="468"/>
      <c r="N93" s="468"/>
      <c r="O93" s="531"/>
      <c r="P93" s="531"/>
      <c r="Q93" s="531"/>
      <c r="R93" s="532"/>
    </row>
    <row r="94" spans="1:19" ht="27.75" customHeight="1" thickBot="1">
      <c r="A94" s="465"/>
      <c r="B94" s="501"/>
      <c r="C94" s="501"/>
      <c r="D94" s="469"/>
      <c r="E94" s="516"/>
      <c r="F94" s="469"/>
      <c r="G94" s="469"/>
      <c r="H94" s="469"/>
      <c r="I94" s="469"/>
      <c r="J94" s="240" t="s">
        <v>938</v>
      </c>
      <c r="K94" s="240" t="s">
        <v>939</v>
      </c>
      <c r="L94" s="240" t="s">
        <v>937</v>
      </c>
      <c r="M94" s="240" t="s">
        <v>936</v>
      </c>
      <c r="N94" s="240" t="s">
        <v>941</v>
      </c>
      <c r="O94" s="152" t="s">
        <v>689</v>
      </c>
      <c r="P94" s="152" t="s">
        <v>942</v>
      </c>
      <c r="Q94" s="152" t="s">
        <v>944</v>
      </c>
      <c r="R94" s="153" t="s">
        <v>323</v>
      </c>
    </row>
    <row r="95" spans="1:19" ht="24.95" customHeight="1">
      <c r="A95" s="273">
        <v>1</v>
      </c>
      <c r="B95" s="282" t="s">
        <v>324</v>
      </c>
      <c r="C95" s="282" t="s">
        <v>255</v>
      </c>
      <c r="D95" s="278">
        <v>35540</v>
      </c>
      <c r="E95" s="279">
        <v>6267386709</v>
      </c>
      <c r="F95" s="278">
        <v>44182</v>
      </c>
      <c r="G95" s="279" t="s">
        <v>781</v>
      </c>
      <c r="H95" s="279" t="s">
        <v>15</v>
      </c>
      <c r="I95" s="279" t="s">
        <v>30</v>
      </c>
      <c r="J95" s="67" t="s">
        <v>938</v>
      </c>
      <c r="K95" s="67" t="s">
        <v>939</v>
      </c>
      <c r="L95" s="67" t="s">
        <v>937</v>
      </c>
      <c r="M95" s="67" t="s">
        <v>940</v>
      </c>
      <c r="N95" s="67" t="s">
        <v>941</v>
      </c>
      <c r="O95" s="67"/>
      <c r="P95" s="67"/>
      <c r="Q95" s="67"/>
      <c r="R95" s="73"/>
      <c r="S95" s="269">
        <v>100</v>
      </c>
    </row>
    <row r="96" spans="1:19" ht="24.95" customHeight="1">
      <c r="A96" s="274">
        <v>2</v>
      </c>
      <c r="B96" s="84" t="s">
        <v>325</v>
      </c>
      <c r="C96" s="84" t="s">
        <v>326</v>
      </c>
      <c r="D96" s="85">
        <v>36569</v>
      </c>
      <c r="E96" s="83">
        <v>6268940898</v>
      </c>
      <c r="F96" s="85">
        <v>44175</v>
      </c>
      <c r="G96" s="83" t="s">
        <v>782</v>
      </c>
      <c r="H96" s="83" t="s">
        <v>19</v>
      </c>
      <c r="I96" s="83" t="s">
        <v>30</v>
      </c>
      <c r="J96" s="68" t="s">
        <v>938</v>
      </c>
      <c r="K96" s="68" t="s">
        <v>939</v>
      </c>
      <c r="L96" s="68" t="s">
        <v>937</v>
      </c>
      <c r="M96" s="68" t="s">
        <v>940</v>
      </c>
      <c r="N96" s="68" t="s">
        <v>941</v>
      </c>
      <c r="O96" s="68"/>
      <c r="P96" s="68"/>
      <c r="Q96" s="68"/>
      <c r="R96" s="74"/>
      <c r="S96" s="269">
        <v>100</v>
      </c>
    </row>
    <row r="97" spans="1:19" ht="24.95" customHeight="1">
      <c r="A97" s="274">
        <v>3</v>
      </c>
      <c r="B97" s="84" t="s">
        <v>883</v>
      </c>
      <c r="C97" s="84" t="s">
        <v>328</v>
      </c>
      <c r="D97" s="85">
        <v>37036</v>
      </c>
      <c r="E97" s="83">
        <v>6261476388</v>
      </c>
      <c r="F97" s="85">
        <v>44176</v>
      </c>
      <c r="G97" s="83" t="s">
        <v>783</v>
      </c>
      <c r="H97" s="83" t="s">
        <v>19</v>
      </c>
      <c r="I97" s="83" t="s">
        <v>33</v>
      </c>
      <c r="J97" s="68" t="s">
        <v>938</v>
      </c>
      <c r="K97" s="68" t="s">
        <v>939</v>
      </c>
      <c r="L97" s="68" t="s">
        <v>937</v>
      </c>
      <c r="M97" s="68" t="s">
        <v>940</v>
      </c>
      <c r="N97" s="68" t="s">
        <v>941</v>
      </c>
      <c r="O97" s="68"/>
      <c r="P97" s="68"/>
      <c r="Q97" s="68"/>
      <c r="R97" s="74"/>
      <c r="S97" s="269">
        <v>100</v>
      </c>
    </row>
    <row r="98" spans="1:19" ht="24.95" customHeight="1">
      <c r="A98" s="275">
        <v>4</v>
      </c>
      <c r="B98" s="283" t="s">
        <v>778</v>
      </c>
      <c r="C98" s="283" t="s">
        <v>779</v>
      </c>
      <c r="D98" s="156">
        <v>35359</v>
      </c>
      <c r="E98" s="157">
        <v>8319737620</v>
      </c>
      <c r="F98" s="156">
        <v>44188</v>
      </c>
      <c r="G98" s="157" t="s">
        <v>780</v>
      </c>
      <c r="H98" s="157" t="s">
        <v>19</v>
      </c>
      <c r="I98" s="157" t="s">
        <v>33</v>
      </c>
      <c r="J98" s="68" t="s">
        <v>938</v>
      </c>
      <c r="K98" s="68" t="s">
        <v>939</v>
      </c>
      <c r="L98" s="68" t="s">
        <v>937</v>
      </c>
      <c r="M98" s="68" t="s">
        <v>940</v>
      </c>
      <c r="N98" s="68" t="s">
        <v>941</v>
      </c>
      <c r="O98" s="68"/>
      <c r="P98" s="68"/>
      <c r="Q98" s="68"/>
      <c r="R98" s="74"/>
      <c r="S98" s="269">
        <v>100</v>
      </c>
    </row>
    <row r="99" spans="1:19" ht="24.95" customHeight="1">
      <c r="A99" s="274">
        <v>5</v>
      </c>
      <c r="B99" s="84" t="s">
        <v>884</v>
      </c>
      <c r="C99" s="84" t="s">
        <v>885</v>
      </c>
      <c r="D99" s="85">
        <v>35834</v>
      </c>
      <c r="E99" s="83">
        <v>7745994312</v>
      </c>
      <c r="F99" s="85">
        <v>44174</v>
      </c>
      <c r="G99" s="83" t="s">
        <v>784</v>
      </c>
      <c r="H99" s="83" t="s">
        <v>19</v>
      </c>
      <c r="I99" s="83" t="s">
        <v>30</v>
      </c>
      <c r="J99" s="68" t="s">
        <v>938</v>
      </c>
      <c r="K99" s="68" t="s">
        <v>939</v>
      </c>
      <c r="L99" s="68" t="s">
        <v>937</v>
      </c>
      <c r="M99" s="68" t="s">
        <v>940</v>
      </c>
      <c r="N99" s="68" t="s">
        <v>941</v>
      </c>
      <c r="O99" s="68"/>
      <c r="P99" s="68"/>
      <c r="Q99" s="68"/>
      <c r="R99" s="74"/>
      <c r="S99" s="269">
        <v>100</v>
      </c>
    </row>
    <row r="100" spans="1:19" ht="24.95" customHeight="1">
      <c r="A100" s="274">
        <v>6</v>
      </c>
      <c r="B100" s="84" t="s">
        <v>330</v>
      </c>
      <c r="C100" s="84" t="s">
        <v>331</v>
      </c>
      <c r="D100" s="85">
        <v>37210</v>
      </c>
      <c r="E100" s="83">
        <v>7909736570</v>
      </c>
      <c r="F100" s="85">
        <v>44180</v>
      </c>
      <c r="G100" s="83" t="s">
        <v>886</v>
      </c>
      <c r="H100" s="83" t="s">
        <v>19</v>
      </c>
      <c r="I100" s="83" t="s">
        <v>30</v>
      </c>
      <c r="J100" s="68" t="s">
        <v>938</v>
      </c>
      <c r="K100" s="68" t="s">
        <v>939</v>
      </c>
      <c r="L100" s="68" t="s">
        <v>937</v>
      </c>
      <c r="M100" s="68" t="s">
        <v>940</v>
      </c>
      <c r="N100" s="68" t="s">
        <v>941</v>
      </c>
      <c r="O100" s="68"/>
      <c r="P100" s="68"/>
      <c r="Q100" s="68"/>
      <c r="R100" s="74"/>
      <c r="S100" s="269">
        <v>100</v>
      </c>
    </row>
    <row r="101" spans="1:19" ht="24.95" customHeight="1">
      <c r="A101" s="274">
        <v>7</v>
      </c>
      <c r="B101" s="84" t="s">
        <v>332</v>
      </c>
      <c r="C101" s="84" t="s">
        <v>333</v>
      </c>
      <c r="D101" s="85">
        <v>36156</v>
      </c>
      <c r="E101" s="83">
        <v>9644240513</v>
      </c>
      <c r="F101" s="85">
        <v>44179</v>
      </c>
      <c r="G101" s="83" t="s">
        <v>887</v>
      </c>
      <c r="H101" s="83" t="s">
        <v>19</v>
      </c>
      <c r="I101" s="83" t="s">
        <v>33</v>
      </c>
      <c r="J101" s="68" t="s">
        <v>938</v>
      </c>
      <c r="K101" s="68" t="s">
        <v>939</v>
      </c>
      <c r="L101" s="68" t="s">
        <v>937</v>
      </c>
      <c r="M101" s="68" t="s">
        <v>940</v>
      </c>
      <c r="N101" s="68" t="s">
        <v>941</v>
      </c>
      <c r="O101" s="68"/>
      <c r="P101" s="68"/>
      <c r="Q101" s="68"/>
      <c r="R101" s="74"/>
      <c r="S101" s="269">
        <v>100</v>
      </c>
    </row>
    <row r="102" spans="1:19" ht="24.95" customHeight="1">
      <c r="A102" s="274">
        <v>8</v>
      </c>
      <c r="B102" s="84" t="s">
        <v>334</v>
      </c>
      <c r="C102" s="84" t="s">
        <v>335</v>
      </c>
      <c r="D102" s="85">
        <v>36602</v>
      </c>
      <c r="E102" s="83">
        <v>8959876008</v>
      </c>
      <c r="F102" s="85">
        <v>44175</v>
      </c>
      <c r="G102" s="83" t="s">
        <v>888</v>
      </c>
      <c r="H102" s="83" t="s">
        <v>15</v>
      </c>
      <c r="I102" s="83" t="s">
        <v>30</v>
      </c>
      <c r="J102" s="69" t="s">
        <v>938</v>
      </c>
      <c r="K102" s="69" t="s">
        <v>939</v>
      </c>
      <c r="L102" s="68" t="s">
        <v>937</v>
      </c>
      <c r="M102" s="68" t="s">
        <v>940</v>
      </c>
      <c r="N102" s="68" t="s">
        <v>941</v>
      </c>
      <c r="O102" s="68"/>
      <c r="P102" s="68"/>
      <c r="Q102" s="68"/>
      <c r="R102" s="74"/>
      <c r="S102" s="269">
        <v>100</v>
      </c>
    </row>
    <row r="103" spans="1:19" ht="24.95" customHeight="1">
      <c r="A103" s="274">
        <v>9</v>
      </c>
      <c r="B103" s="84" t="s">
        <v>336</v>
      </c>
      <c r="C103" s="84" t="s">
        <v>337</v>
      </c>
      <c r="D103" s="85">
        <v>36820</v>
      </c>
      <c r="E103" s="83">
        <v>6266244337</v>
      </c>
      <c r="F103" s="85">
        <v>44179</v>
      </c>
      <c r="G103" s="83" t="s">
        <v>889</v>
      </c>
      <c r="H103" s="83" t="s">
        <v>19</v>
      </c>
      <c r="I103" s="83" t="s">
        <v>30</v>
      </c>
      <c r="J103" s="68" t="s">
        <v>938</v>
      </c>
      <c r="K103" s="68" t="s">
        <v>939</v>
      </c>
      <c r="L103" s="68" t="s">
        <v>937</v>
      </c>
      <c r="M103" s="68" t="s">
        <v>940</v>
      </c>
      <c r="N103" s="68" t="s">
        <v>941</v>
      </c>
      <c r="O103" s="68"/>
      <c r="P103" s="68"/>
      <c r="Q103" s="68"/>
      <c r="R103" s="74"/>
      <c r="S103" s="269">
        <v>100</v>
      </c>
    </row>
    <row r="104" spans="1:19" ht="24.95" customHeight="1">
      <c r="A104" s="274">
        <v>10</v>
      </c>
      <c r="B104" s="84" t="s">
        <v>890</v>
      </c>
      <c r="C104" s="84" t="s">
        <v>338</v>
      </c>
      <c r="D104" s="85">
        <v>36320</v>
      </c>
      <c r="E104" s="83">
        <v>7610281588</v>
      </c>
      <c r="F104" s="85">
        <v>44186</v>
      </c>
      <c r="G104" s="83" t="s">
        <v>891</v>
      </c>
      <c r="H104" s="83" t="s">
        <v>19</v>
      </c>
      <c r="I104" s="83" t="s">
        <v>33</v>
      </c>
      <c r="J104" s="68" t="s">
        <v>938</v>
      </c>
      <c r="K104" s="68" t="s">
        <v>939</v>
      </c>
      <c r="L104" s="68" t="s">
        <v>937</v>
      </c>
      <c r="M104" s="68" t="s">
        <v>940</v>
      </c>
      <c r="N104" s="68" t="s">
        <v>941</v>
      </c>
      <c r="O104" s="68"/>
      <c r="P104" s="68"/>
      <c r="Q104" s="68"/>
      <c r="R104" s="74"/>
      <c r="S104" s="269">
        <v>100</v>
      </c>
    </row>
    <row r="105" spans="1:19" ht="24.95" customHeight="1">
      <c r="A105" s="276">
        <v>11</v>
      </c>
      <c r="B105" s="252" t="s">
        <v>785</v>
      </c>
      <c r="C105" s="252" t="s">
        <v>303</v>
      </c>
      <c r="D105" s="253">
        <v>35895</v>
      </c>
      <c r="E105" s="251">
        <v>9399606038</v>
      </c>
      <c r="F105" s="253">
        <v>44179</v>
      </c>
      <c r="G105" s="251"/>
      <c r="H105" s="251" t="s">
        <v>19</v>
      </c>
      <c r="I105" s="251" t="s">
        <v>30</v>
      </c>
      <c r="J105" s="200" t="s">
        <v>938</v>
      </c>
      <c r="K105" s="200" t="s">
        <v>939</v>
      </c>
      <c r="L105" s="200" t="s">
        <v>937</v>
      </c>
      <c r="M105" s="200" t="s">
        <v>940</v>
      </c>
      <c r="N105" s="200" t="s">
        <v>941</v>
      </c>
      <c r="O105" s="200"/>
      <c r="P105" s="200"/>
      <c r="Q105" s="200"/>
      <c r="R105" s="201"/>
      <c r="S105" s="269">
        <v>220</v>
      </c>
    </row>
    <row r="106" spans="1:19" ht="24.95" customHeight="1">
      <c r="A106" s="274">
        <v>12</v>
      </c>
      <c r="B106" s="84" t="s">
        <v>339</v>
      </c>
      <c r="C106" s="84" t="s">
        <v>892</v>
      </c>
      <c r="D106" s="85">
        <v>36671</v>
      </c>
      <c r="E106" s="83">
        <v>6260096124</v>
      </c>
      <c r="F106" s="85">
        <v>44179</v>
      </c>
      <c r="G106" s="83" t="s">
        <v>893</v>
      </c>
      <c r="H106" s="83" t="s">
        <v>818</v>
      </c>
      <c r="I106" s="83" t="s">
        <v>30</v>
      </c>
      <c r="J106" s="68" t="s">
        <v>938</v>
      </c>
      <c r="K106" s="68" t="s">
        <v>939</v>
      </c>
      <c r="L106" s="68" t="s">
        <v>937</v>
      </c>
      <c r="M106" s="68" t="s">
        <v>940</v>
      </c>
      <c r="N106" s="68" t="s">
        <v>941</v>
      </c>
      <c r="O106" s="68"/>
      <c r="P106" s="68"/>
      <c r="Q106" s="68"/>
      <c r="R106" s="74"/>
      <c r="S106" s="269">
        <v>100</v>
      </c>
    </row>
    <row r="107" spans="1:19" ht="24.95" customHeight="1">
      <c r="A107" s="274">
        <v>13</v>
      </c>
      <c r="B107" s="84" t="s">
        <v>340</v>
      </c>
      <c r="C107" s="84" t="s">
        <v>341</v>
      </c>
      <c r="D107" s="85">
        <v>36846</v>
      </c>
      <c r="E107" s="83">
        <v>9617660227</v>
      </c>
      <c r="F107" s="85">
        <v>44182</v>
      </c>
      <c r="G107" s="83" t="s">
        <v>894</v>
      </c>
      <c r="H107" s="83" t="s">
        <v>19</v>
      </c>
      <c r="I107" s="83" t="s">
        <v>30</v>
      </c>
      <c r="J107" s="68" t="s">
        <v>938</v>
      </c>
      <c r="K107" s="68" t="s">
        <v>939</v>
      </c>
      <c r="L107" s="68" t="s">
        <v>937</v>
      </c>
      <c r="M107" s="68" t="s">
        <v>940</v>
      </c>
      <c r="N107" s="68" t="s">
        <v>941</v>
      </c>
      <c r="O107" s="68"/>
      <c r="P107" s="68"/>
      <c r="Q107" s="68"/>
      <c r="R107" s="74"/>
      <c r="S107" s="269">
        <v>100</v>
      </c>
    </row>
    <row r="108" spans="1:19" ht="24.95" customHeight="1">
      <c r="A108" s="276">
        <v>14</v>
      </c>
      <c r="B108" s="252" t="s">
        <v>775</v>
      </c>
      <c r="C108" s="252" t="s">
        <v>786</v>
      </c>
      <c r="D108" s="253">
        <v>36547</v>
      </c>
      <c r="E108" s="251">
        <v>9009867850</v>
      </c>
      <c r="F108" s="253">
        <v>44176</v>
      </c>
      <c r="G108" s="251"/>
      <c r="H108" s="251" t="s">
        <v>15</v>
      </c>
      <c r="I108" s="251" t="s">
        <v>33</v>
      </c>
      <c r="J108" s="200" t="s">
        <v>938</v>
      </c>
      <c r="K108" s="200" t="s">
        <v>939</v>
      </c>
      <c r="L108" s="200" t="s">
        <v>937</v>
      </c>
      <c r="M108" s="200" t="s">
        <v>940</v>
      </c>
      <c r="N108" s="200" t="s">
        <v>941</v>
      </c>
      <c r="O108" s="200"/>
      <c r="P108" s="200"/>
      <c r="Q108" s="200"/>
      <c r="R108" s="201"/>
      <c r="S108" s="269">
        <v>220</v>
      </c>
    </row>
    <row r="109" spans="1:19" ht="24.95" customHeight="1">
      <c r="A109" s="277">
        <v>15</v>
      </c>
      <c r="B109" s="284" t="s">
        <v>342</v>
      </c>
      <c r="C109" s="284" t="s">
        <v>343</v>
      </c>
      <c r="D109" s="280">
        <v>36733</v>
      </c>
      <c r="E109" s="281">
        <v>8103258283</v>
      </c>
      <c r="F109" s="280">
        <v>44176</v>
      </c>
      <c r="G109" s="281" t="s">
        <v>895</v>
      </c>
      <c r="H109" s="281" t="s">
        <v>19</v>
      </c>
      <c r="I109" s="281" t="s">
        <v>30</v>
      </c>
      <c r="J109" s="246" t="s">
        <v>938</v>
      </c>
      <c r="K109" s="246" t="s">
        <v>939</v>
      </c>
      <c r="L109" s="246"/>
      <c r="M109" s="246"/>
      <c r="N109" s="246"/>
      <c r="O109" s="246" t="s">
        <v>689</v>
      </c>
      <c r="P109" s="246" t="s">
        <v>942</v>
      </c>
      <c r="Q109" s="246" t="s">
        <v>944</v>
      </c>
      <c r="R109" s="247"/>
      <c r="S109" s="269">
        <v>100</v>
      </c>
    </row>
    <row r="110" spans="1:19" ht="24.95" customHeight="1">
      <c r="A110" s="276">
        <v>16</v>
      </c>
      <c r="B110" s="252" t="s">
        <v>787</v>
      </c>
      <c r="C110" s="252" t="s">
        <v>788</v>
      </c>
      <c r="D110" s="253">
        <v>36053</v>
      </c>
      <c r="E110" s="251">
        <v>7987068545</v>
      </c>
      <c r="F110" s="253">
        <v>44189</v>
      </c>
      <c r="G110" s="251"/>
      <c r="H110" s="251" t="s">
        <v>41</v>
      </c>
      <c r="I110" s="251" t="s">
        <v>33</v>
      </c>
      <c r="J110" s="200" t="s">
        <v>938</v>
      </c>
      <c r="K110" s="200" t="s">
        <v>939</v>
      </c>
      <c r="L110" s="200" t="s">
        <v>937</v>
      </c>
      <c r="M110" s="200" t="s">
        <v>940</v>
      </c>
      <c r="N110" s="200" t="s">
        <v>941</v>
      </c>
      <c r="O110" s="200"/>
      <c r="P110" s="200"/>
      <c r="Q110" s="200"/>
      <c r="R110" s="201"/>
      <c r="S110" s="269">
        <v>220</v>
      </c>
    </row>
    <row r="111" spans="1:19" ht="24.95" customHeight="1" thickBot="1">
      <c r="A111" s="286">
        <v>17</v>
      </c>
      <c r="B111" s="287" t="s">
        <v>344</v>
      </c>
      <c r="C111" s="287" t="s">
        <v>402</v>
      </c>
      <c r="D111" s="288">
        <v>36400</v>
      </c>
      <c r="E111" s="289">
        <v>9131827071</v>
      </c>
      <c r="F111" s="288">
        <v>44186</v>
      </c>
      <c r="G111" s="289" t="s">
        <v>403</v>
      </c>
      <c r="H111" s="289" t="s">
        <v>41</v>
      </c>
      <c r="I111" s="289" t="s">
        <v>30</v>
      </c>
      <c r="J111" s="86" t="s">
        <v>938</v>
      </c>
      <c r="K111" s="86" t="s">
        <v>939</v>
      </c>
      <c r="L111" s="86" t="s">
        <v>937</v>
      </c>
      <c r="M111" s="86" t="s">
        <v>940</v>
      </c>
      <c r="N111" s="86" t="s">
        <v>941</v>
      </c>
      <c r="O111" s="86"/>
      <c r="P111" s="86"/>
      <c r="Q111" s="86"/>
      <c r="R111" s="89"/>
      <c r="S111" s="269">
        <v>100</v>
      </c>
    </row>
    <row r="112" spans="1:19" ht="24.95" customHeight="1" thickBot="1">
      <c r="A112" s="533" t="s">
        <v>21</v>
      </c>
      <c r="B112" s="534"/>
      <c r="C112" s="534"/>
      <c r="D112" s="534"/>
      <c r="E112" s="534"/>
      <c r="F112" s="534"/>
      <c r="G112" s="534"/>
      <c r="H112" s="534"/>
      <c r="I112" s="535"/>
      <c r="J112" s="295">
        <v>17</v>
      </c>
      <c r="K112" s="295">
        <v>17</v>
      </c>
      <c r="L112" s="295">
        <v>16</v>
      </c>
      <c r="M112" s="295">
        <v>16</v>
      </c>
      <c r="N112" s="295">
        <v>16</v>
      </c>
      <c r="O112" s="295">
        <v>1</v>
      </c>
      <c r="P112" s="295">
        <v>1</v>
      </c>
      <c r="Q112" s="295">
        <v>1</v>
      </c>
      <c r="R112" s="296">
        <v>0</v>
      </c>
    </row>
    <row r="113" spans="1:19" ht="18" customHeight="1">
      <c r="A113" s="502" t="s">
        <v>541</v>
      </c>
      <c r="B113" s="502"/>
      <c r="C113" s="502"/>
      <c r="D113" s="502"/>
      <c r="E113" s="502"/>
      <c r="F113" s="503"/>
      <c r="G113" s="502"/>
      <c r="H113" s="502"/>
      <c r="I113" s="502"/>
      <c r="J113" s="502"/>
      <c r="K113" s="502"/>
      <c r="L113" s="502"/>
      <c r="M113" s="502"/>
      <c r="N113" s="502"/>
      <c r="O113" s="502"/>
      <c r="P113" s="502"/>
      <c r="Q113" s="502"/>
      <c r="R113" s="502"/>
    </row>
    <row r="114" spans="1:19" ht="18" customHeight="1">
      <c r="A114" s="462" t="s">
        <v>0</v>
      </c>
      <c r="B114" s="462"/>
      <c r="C114" s="462"/>
      <c r="D114" s="462"/>
      <c r="E114" s="462"/>
      <c r="F114" s="463"/>
      <c r="G114" s="462"/>
      <c r="H114" s="462"/>
      <c r="I114" s="462"/>
      <c r="J114" s="462"/>
      <c r="K114" s="462"/>
      <c r="L114" s="462"/>
      <c r="M114" s="462"/>
      <c r="N114" s="462"/>
      <c r="O114" s="462"/>
      <c r="P114" s="462"/>
      <c r="Q114" s="462"/>
      <c r="R114" s="462"/>
    </row>
    <row r="115" spans="1:19" ht="18" customHeight="1">
      <c r="A115" s="462" t="s">
        <v>155</v>
      </c>
      <c r="B115" s="462"/>
      <c r="C115" s="462"/>
      <c r="D115" s="462"/>
      <c r="E115" s="462"/>
      <c r="F115" s="463"/>
      <c r="G115" s="462"/>
      <c r="H115" s="462"/>
      <c r="I115" s="462"/>
      <c r="J115" s="462"/>
      <c r="K115" s="462"/>
      <c r="L115" s="462"/>
      <c r="M115" s="462"/>
      <c r="N115" s="462"/>
      <c r="O115" s="462"/>
      <c r="P115" s="462"/>
      <c r="Q115" s="462"/>
      <c r="R115" s="462"/>
    </row>
    <row r="116" spans="1:19" ht="18" customHeight="1">
      <c r="A116" s="462" t="s">
        <v>2</v>
      </c>
      <c r="B116" s="462"/>
      <c r="C116" s="462"/>
      <c r="D116" s="462"/>
      <c r="E116" s="462"/>
      <c r="F116" s="463"/>
      <c r="G116" s="462"/>
      <c r="H116" s="462"/>
      <c r="I116" s="462"/>
      <c r="J116" s="462"/>
      <c r="K116" s="462"/>
      <c r="L116" s="462"/>
      <c r="M116" s="462"/>
      <c r="N116" s="462"/>
      <c r="O116" s="462"/>
      <c r="P116" s="462"/>
      <c r="Q116" s="462"/>
      <c r="R116" s="462"/>
    </row>
    <row r="117" spans="1:19" ht="18" customHeight="1" thickBot="1">
      <c r="A117" s="462" t="s">
        <v>945</v>
      </c>
      <c r="B117" s="462"/>
      <c r="C117" s="462"/>
      <c r="D117" s="462"/>
      <c r="E117" s="462"/>
      <c r="F117" s="463"/>
      <c r="G117" s="462"/>
      <c r="H117" s="462"/>
      <c r="I117" s="462"/>
      <c r="J117" s="462"/>
      <c r="K117" s="462"/>
      <c r="L117" s="462"/>
      <c r="M117" s="462"/>
      <c r="N117" s="462"/>
      <c r="O117" s="462"/>
      <c r="P117" s="462"/>
      <c r="Q117" s="462"/>
      <c r="R117" s="462"/>
    </row>
    <row r="118" spans="1:19" ht="21.95" customHeight="1">
      <c r="A118" s="464" t="s">
        <v>4</v>
      </c>
      <c r="B118" s="500" t="s">
        <v>5</v>
      </c>
      <c r="C118" s="500" t="s">
        <v>6</v>
      </c>
      <c r="D118" s="468" t="s">
        <v>7</v>
      </c>
      <c r="E118" s="508" t="s">
        <v>157</v>
      </c>
      <c r="F118" s="468" t="s">
        <v>9</v>
      </c>
      <c r="G118" s="468" t="s">
        <v>10</v>
      </c>
      <c r="H118" s="468" t="s">
        <v>254</v>
      </c>
      <c r="I118" s="468" t="s">
        <v>12</v>
      </c>
      <c r="J118" s="468" t="s">
        <v>13</v>
      </c>
      <c r="K118" s="468"/>
      <c r="L118" s="468"/>
      <c r="M118" s="468"/>
      <c r="N118" s="468"/>
      <c r="O118" s="531"/>
      <c r="P118" s="531"/>
      <c r="Q118" s="531"/>
      <c r="R118" s="532"/>
    </row>
    <row r="119" spans="1:19" ht="21.75" customHeight="1" thickBot="1">
      <c r="A119" s="514"/>
      <c r="B119" s="515"/>
      <c r="C119" s="515"/>
      <c r="D119" s="510"/>
      <c r="E119" s="509"/>
      <c r="F119" s="510"/>
      <c r="G119" s="510"/>
      <c r="H119" s="510"/>
      <c r="I119" s="510"/>
      <c r="J119" s="204" t="s">
        <v>938</v>
      </c>
      <c r="K119" s="204" t="s">
        <v>939</v>
      </c>
      <c r="L119" s="204" t="s">
        <v>937</v>
      </c>
      <c r="M119" s="204" t="s">
        <v>940</v>
      </c>
      <c r="N119" s="204" t="s">
        <v>941</v>
      </c>
      <c r="O119" s="149" t="s">
        <v>689</v>
      </c>
      <c r="P119" s="149" t="s">
        <v>942</v>
      </c>
      <c r="Q119" s="149" t="s">
        <v>944</v>
      </c>
      <c r="R119" s="150" t="s">
        <v>323</v>
      </c>
    </row>
    <row r="120" spans="1:19" ht="16.5" customHeight="1" thickBot="1">
      <c r="A120" s="536"/>
      <c r="B120" s="537"/>
      <c r="C120" s="537"/>
      <c r="D120" s="537"/>
      <c r="E120" s="537"/>
      <c r="F120" s="537"/>
      <c r="G120" s="537"/>
      <c r="H120" s="537"/>
      <c r="I120" s="538"/>
      <c r="J120" s="285">
        <v>17</v>
      </c>
      <c r="K120" s="248">
        <v>17</v>
      </c>
      <c r="L120" s="248">
        <v>16</v>
      </c>
      <c r="M120" s="248">
        <v>16</v>
      </c>
      <c r="N120" s="248">
        <v>16</v>
      </c>
      <c r="O120" s="248">
        <v>1</v>
      </c>
      <c r="P120" s="248">
        <v>1</v>
      </c>
      <c r="Q120" s="248">
        <v>1</v>
      </c>
      <c r="R120" s="249">
        <v>0</v>
      </c>
    </row>
    <row r="121" spans="1:19" ht="24" customHeight="1">
      <c r="A121" s="273">
        <v>18</v>
      </c>
      <c r="B121" s="282" t="s">
        <v>896</v>
      </c>
      <c r="C121" s="282" t="s">
        <v>345</v>
      </c>
      <c r="D121" s="278">
        <v>36936</v>
      </c>
      <c r="E121" s="279">
        <v>8319631301</v>
      </c>
      <c r="F121" s="278">
        <v>44179</v>
      </c>
      <c r="G121" s="279" t="s">
        <v>897</v>
      </c>
      <c r="H121" s="279" t="s">
        <v>19</v>
      </c>
      <c r="I121" s="279" t="s">
        <v>30</v>
      </c>
      <c r="J121" s="67" t="s">
        <v>938</v>
      </c>
      <c r="K121" s="67" t="s">
        <v>939</v>
      </c>
      <c r="L121" s="67" t="s">
        <v>937</v>
      </c>
      <c r="M121" s="67" t="s">
        <v>940</v>
      </c>
      <c r="N121" s="67" t="s">
        <v>941</v>
      </c>
      <c r="O121" s="67"/>
      <c r="P121" s="67"/>
      <c r="Q121" s="67"/>
      <c r="R121" s="73"/>
      <c r="S121" s="269">
        <v>100</v>
      </c>
    </row>
    <row r="122" spans="1:19" ht="24" customHeight="1">
      <c r="A122" s="274">
        <v>19</v>
      </c>
      <c r="B122" s="84" t="s">
        <v>346</v>
      </c>
      <c r="C122" s="84" t="s">
        <v>347</v>
      </c>
      <c r="D122" s="85">
        <v>36620</v>
      </c>
      <c r="E122" s="83">
        <v>9770307404</v>
      </c>
      <c r="F122" s="85">
        <v>44173</v>
      </c>
      <c r="G122" s="83" t="s">
        <v>898</v>
      </c>
      <c r="H122" s="83" t="s">
        <v>19</v>
      </c>
      <c r="I122" s="83" t="s">
        <v>30</v>
      </c>
      <c r="J122" s="68" t="s">
        <v>938</v>
      </c>
      <c r="K122" s="68" t="s">
        <v>939</v>
      </c>
      <c r="L122" s="68" t="s">
        <v>937</v>
      </c>
      <c r="M122" s="68" t="s">
        <v>940</v>
      </c>
      <c r="N122" s="68" t="s">
        <v>941</v>
      </c>
      <c r="O122" s="68"/>
      <c r="P122" s="68"/>
      <c r="Q122" s="68"/>
      <c r="R122" s="74"/>
      <c r="S122" s="269">
        <v>100</v>
      </c>
    </row>
    <row r="123" spans="1:19" ht="24" customHeight="1">
      <c r="A123" s="274">
        <v>20</v>
      </c>
      <c r="B123" s="84" t="s">
        <v>348</v>
      </c>
      <c r="C123" s="84" t="s">
        <v>349</v>
      </c>
      <c r="D123" s="85">
        <v>35428</v>
      </c>
      <c r="E123" s="83">
        <v>9111049092</v>
      </c>
      <c r="F123" s="85">
        <v>44179</v>
      </c>
      <c r="G123" s="83" t="s">
        <v>899</v>
      </c>
      <c r="H123" s="83" t="s">
        <v>15</v>
      </c>
      <c r="I123" s="83" t="s">
        <v>30</v>
      </c>
      <c r="J123" s="68" t="s">
        <v>938</v>
      </c>
      <c r="K123" s="68" t="s">
        <v>939</v>
      </c>
      <c r="L123" s="68" t="s">
        <v>937</v>
      </c>
      <c r="M123" s="68" t="s">
        <v>940</v>
      </c>
      <c r="N123" s="68" t="s">
        <v>941</v>
      </c>
      <c r="O123" s="68"/>
      <c r="P123" s="68"/>
      <c r="Q123" s="68"/>
      <c r="R123" s="74"/>
      <c r="S123" s="269">
        <v>100</v>
      </c>
    </row>
    <row r="124" spans="1:19" ht="24" customHeight="1">
      <c r="A124" s="274">
        <v>21</v>
      </c>
      <c r="B124" s="84" t="s">
        <v>350</v>
      </c>
      <c r="C124" s="84" t="s">
        <v>149</v>
      </c>
      <c r="D124" s="85">
        <v>36214</v>
      </c>
      <c r="E124" s="83">
        <v>9770730550</v>
      </c>
      <c r="F124" s="85">
        <v>44173</v>
      </c>
      <c r="G124" s="83" t="s">
        <v>900</v>
      </c>
      <c r="H124" s="83" t="s">
        <v>15</v>
      </c>
      <c r="I124" s="83" t="s">
        <v>30</v>
      </c>
      <c r="J124" s="68" t="s">
        <v>938</v>
      </c>
      <c r="K124" s="68" t="s">
        <v>939</v>
      </c>
      <c r="L124" s="68" t="s">
        <v>937</v>
      </c>
      <c r="M124" s="68" t="s">
        <v>940</v>
      </c>
      <c r="N124" s="68" t="s">
        <v>941</v>
      </c>
      <c r="O124" s="68"/>
      <c r="P124" s="68"/>
      <c r="Q124" s="68"/>
      <c r="R124" s="74"/>
      <c r="S124" s="269">
        <v>100</v>
      </c>
    </row>
    <row r="125" spans="1:19" ht="24" customHeight="1">
      <c r="A125" s="276">
        <v>22</v>
      </c>
      <c r="B125" s="252" t="s">
        <v>789</v>
      </c>
      <c r="C125" s="252" t="s">
        <v>901</v>
      </c>
      <c r="D125" s="253">
        <v>36486</v>
      </c>
      <c r="E125" s="251">
        <v>9399167238</v>
      </c>
      <c r="F125" s="253">
        <v>44177</v>
      </c>
      <c r="G125" s="251"/>
      <c r="H125" s="251" t="s">
        <v>19</v>
      </c>
      <c r="I125" s="251" t="s">
        <v>30</v>
      </c>
      <c r="J125" s="200" t="s">
        <v>938</v>
      </c>
      <c r="K125" s="200" t="s">
        <v>939</v>
      </c>
      <c r="L125" s="200" t="s">
        <v>937</v>
      </c>
      <c r="M125" s="200" t="s">
        <v>940</v>
      </c>
      <c r="N125" s="200" t="s">
        <v>941</v>
      </c>
      <c r="O125" s="200"/>
      <c r="P125" s="200"/>
      <c r="Q125" s="200"/>
      <c r="R125" s="201"/>
      <c r="S125" s="269">
        <v>220</v>
      </c>
    </row>
    <row r="126" spans="1:19" ht="24" customHeight="1">
      <c r="A126" s="274">
        <v>23</v>
      </c>
      <c r="B126" s="84" t="s">
        <v>283</v>
      </c>
      <c r="C126" s="84" t="s">
        <v>902</v>
      </c>
      <c r="D126" s="85">
        <v>36977</v>
      </c>
      <c r="E126" s="83">
        <v>9926398077</v>
      </c>
      <c r="F126" s="85">
        <v>44179</v>
      </c>
      <c r="G126" s="83" t="s">
        <v>903</v>
      </c>
      <c r="H126" s="83" t="s">
        <v>19</v>
      </c>
      <c r="I126" s="83" t="s">
        <v>30</v>
      </c>
      <c r="J126" s="68" t="s">
        <v>938</v>
      </c>
      <c r="K126" s="68" t="s">
        <v>939</v>
      </c>
      <c r="L126" s="68" t="s">
        <v>937</v>
      </c>
      <c r="M126" s="68" t="s">
        <v>940</v>
      </c>
      <c r="N126" s="68" t="s">
        <v>941</v>
      </c>
      <c r="O126" s="68"/>
      <c r="P126" s="68"/>
      <c r="Q126" s="68"/>
      <c r="R126" s="74"/>
      <c r="S126" s="269">
        <v>100</v>
      </c>
    </row>
    <row r="127" spans="1:19" ht="24" customHeight="1">
      <c r="A127" s="274">
        <v>24</v>
      </c>
      <c r="B127" s="84" t="s">
        <v>351</v>
      </c>
      <c r="C127" s="84" t="s">
        <v>904</v>
      </c>
      <c r="D127" s="85">
        <v>36167</v>
      </c>
      <c r="E127" s="83">
        <v>6267728877</v>
      </c>
      <c r="F127" s="85">
        <v>44174</v>
      </c>
      <c r="G127" s="83" t="s">
        <v>905</v>
      </c>
      <c r="H127" s="83" t="s">
        <v>18</v>
      </c>
      <c r="I127" s="83" t="s">
        <v>30</v>
      </c>
      <c r="J127" s="68" t="s">
        <v>938</v>
      </c>
      <c r="K127" s="68" t="s">
        <v>939</v>
      </c>
      <c r="L127" s="68" t="s">
        <v>937</v>
      </c>
      <c r="M127" s="68" t="s">
        <v>940</v>
      </c>
      <c r="N127" s="68" t="s">
        <v>941</v>
      </c>
      <c r="O127" s="68"/>
      <c r="P127" s="68"/>
      <c r="Q127" s="68"/>
      <c r="R127" s="74"/>
      <c r="S127" s="269">
        <v>100</v>
      </c>
    </row>
    <row r="128" spans="1:19" ht="24" customHeight="1">
      <c r="A128" s="274">
        <v>25</v>
      </c>
      <c r="B128" s="84" t="s">
        <v>352</v>
      </c>
      <c r="C128" s="84" t="s">
        <v>353</v>
      </c>
      <c r="D128" s="85">
        <v>36576</v>
      </c>
      <c r="E128" s="83">
        <v>6264062234</v>
      </c>
      <c r="F128" s="85">
        <v>44177</v>
      </c>
      <c r="G128" s="83" t="s">
        <v>906</v>
      </c>
      <c r="H128" s="83" t="s">
        <v>15</v>
      </c>
      <c r="I128" s="83" t="s">
        <v>30</v>
      </c>
      <c r="J128" s="68" t="s">
        <v>938</v>
      </c>
      <c r="K128" s="68" t="s">
        <v>939</v>
      </c>
      <c r="L128" s="68" t="s">
        <v>937</v>
      </c>
      <c r="M128" s="68" t="s">
        <v>940</v>
      </c>
      <c r="N128" s="68" t="s">
        <v>941</v>
      </c>
      <c r="O128" s="68"/>
      <c r="P128" s="68"/>
      <c r="Q128" s="68"/>
      <c r="R128" s="74"/>
      <c r="S128" s="269">
        <v>100</v>
      </c>
    </row>
    <row r="129" spans="1:19" ht="24" customHeight="1">
      <c r="A129" s="304">
        <v>26</v>
      </c>
      <c r="B129" s="306" t="s">
        <v>316</v>
      </c>
      <c r="C129" s="306" t="s">
        <v>354</v>
      </c>
      <c r="D129" s="300">
        <v>36869</v>
      </c>
      <c r="E129" s="301">
        <v>6261058486</v>
      </c>
      <c r="F129" s="300">
        <v>44180</v>
      </c>
      <c r="G129" s="301" t="s">
        <v>907</v>
      </c>
      <c r="H129" s="301" t="s">
        <v>41</v>
      </c>
      <c r="I129" s="301" t="s">
        <v>33</v>
      </c>
      <c r="J129" s="297" t="s">
        <v>938</v>
      </c>
      <c r="K129" s="297" t="s">
        <v>939</v>
      </c>
      <c r="L129" s="297"/>
      <c r="M129" s="297"/>
      <c r="N129" s="297"/>
      <c r="O129" s="297" t="s">
        <v>689</v>
      </c>
      <c r="P129" s="297" t="s">
        <v>942</v>
      </c>
      <c r="Q129" s="297" t="s">
        <v>946</v>
      </c>
      <c r="R129" s="298"/>
      <c r="S129" s="269">
        <v>100</v>
      </c>
    </row>
    <row r="130" spans="1:19" ht="24" customHeight="1">
      <c r="A130" s="274">
        <v>27</v>
      </c>
      <c r="B130" s="84" t="s">
        <v>356</v>
      </c>
      <c r="C130" s="84" t="s">
        <v>908</v>
      </c>
      <c r="D130" s="85">
        <v>36826</v>
      </c>
      <c r="E130" s="83">
        <v>6263592594</v>
      </c>
      <c r="F130" s="85">
        <v>44179</v>
      </c>
      <c r="G130" s="83" t="s">
        <v>909</v>
      </c>
      <c r="H130" s="83" t="s">
        <v>19</v>
      </c>
      <c r="I130" s="83" t="s">
        <v>33</v>
      </c>
      <c r="J130" s="68" t="s">
        <v>938</v>
      </c>
      <c r="K130" s="68" t="s">
        <v>939</v>
      </c>
      <c r="L130" s="68" t="s">
        <v>937</v>
      </c>
      <c r="M130" s="68" t="s">
        <v>940</v>
      </c>
      <c r="N130" s="68" t="s">
        <v>941</v>
      </c>
      <c r="O130" s="68"/>
      <c r="P130" s="68"/>
      <c r="Q130" s="68"/>
      <c r="R130" s="74"/>
      <c r="S130" s="269">
        <v>100</v>
      </c>
    </row>
    <row r="131" spans="1:19" ht="24" customHeight="1">
      <c r="A131" s="274">
        <v>28</v>
      </c>
      <c r="B131" s="84" t="s">
        <v>357</v>
      </c>
      <c r="C131" s="84" t="s">
        <v>358</v>
      </c>
      <c r="D131" s="85">
        <v>36617</v>
      </c>
      <c r="E131" s="83">
        <v>8959271894</v>
      </c>
      <c r="F131" s="85">
        <v>44177</v>
      </c>
      <c r="G131" s="83" t="s">
        <v>910</v>
      </c>
      <c r="H131" s="83" t="s">
        <v>19</v>
      </c>
      <c r="I131" s="83" t="s">
        <v>30</v>
      </c>
      <c r="J131" s="68" t="s">
        <v>938</v>
      </c>
      <c r="K131" s="68" t="s">
        <v>939</v>
      </c>
      <c r="L131" s="68" t="s">
        <v>937</v>
      </c>
      <c r="M131" s="68" t="s">
        <v>940</v>
      </c>
      <c r="N131" s="68" t="s">
        <v>941</v>
      </c>
      <c r="O131" s="68"/>
      <c r="P131" s="68"/>
      <c r="Q131" s="68"/>
      <c r="R131" s="74"/>
      <c r="S131" s="269">
        <v>100</v>
      </c>
    </row>
    <row r="132" spans="1:19" ht="24" customHeight="1">
      <c r="A132" s="274">
        <v>29</v>
      </c>
      <c r="B132" s="84" t="s">
        <v>359</v>
      </c>
      <c r="C132" s="84" t="s">
        <v>360</v>
      </c>
      <c r="D132" s="85">
        <v>36121</v>
      </c>
      <c r="E132" s="83">
        <v>7470723733</v>
      </c>
      <c r="F132" s="85">
        <v>44179</v>
      </c>
      <c r="G132" s="83" t="s">
        <v>361</v>
      </c>
      <c r="H132" s="83" t="s">
        <v>19</v>
      </c>
      <c r="I132" s="83" t="s">
        <v>33</v>
      </c>
      <c r="J132" s="68" t="s">
        <v>938</v>
      </c>
      <c r="K132" s="68" t="s">
        <v>939</v>
      </c>
      <c r="L132" s="68" t="s">
        <v>937</v>
      </c>
      <c r="M132" s="68" t="s">
        <v>940</v>
      </c>
      <c r="N132" s="68" t="s">
        <v>941</v>
      </c>
      <c r="O132" s="68"/>
      <c r="P132" s="68"/>
      <c r="Q132" s="68"/>
      <c r="R132" s="74"/>
      <c r="S132" s="269">
        <v>100</v>
      </c>
    </row>
    <row r="133" spans="1:19" ht="24" customHeight="1">
      <c r="A133" s="274">
        <v>30</v>
      </c>
      <c r="B133" s="84" t="s">
        <v>362</v>
      </c>
      <c r="C133" s="84" t="s">
        <v>363</v>
      </c>
      <c r="D133" s="85">
        <v>36637</v>
      </c>
      <c r="E133" s="83">
        <v>6266963632</v>
      </c>
      <c r="F133" s="85">
        <v>44179</v>
      </c>
      <c r="G133" s="83" t="s">
        <v>911</v>
      </c>
      <c r="H133" s="83" t="s">
        <v>19</v>
      </c>
      <c r="I133" s="83" t="s">
        <v>30</v>
      </c>
      <c r="J133" s="68" t="s">
        <v>938</v>
      </c>
      <c r="K133" s="68" t="s">
        <v>939</v>
      </c>
      <c r="L133" s="68" t="s">
        <v>937</v>
      </c>
      <c r="M133" s="68" t="s">
        <v>940</v>
      </c>
      <c r="N133" s="68" t="s">
        <v>941</v>
      </c>
      <c r="O133" s="68"/>
      <c r="P133" s="68"/>
      <c r="Q133" s="68"/>
      <c r="R133" s="74"/>
      <c r="S133" s="269">
        <v>100</v>
      </c>
    </row>
    <row r="134" spans="1:19" ht="24" customHeight="1">
      <c r="A134" s="304">
        <v>31</v>
      </c>
      <c r="B134" s="306" t="s">
        <v>364</v>
      </c>
      <c r="C134" s="306" t="s">
        <v>316</v>
      </c>
      <c r="D134" s="300">
        <v>36857</v>
      </c>
      <c r="E134" s="301">
        <v>9294837247</v>
      </c>
      <c r="F134" s="300">
        <v>44180</v>
      </c>
      <c r="G134" s="301" t="s">
        <v>912</v>
      </c>
      <c r="H134" s="301" t="s">
        <v>41</v>
      </c>
      <c r="I134" s="301" t="s">
        <v>30</v>
      </c>
      <c r="J134" s="297" t="s">
        <v>938</v>
      </c>
      <c r="K134" s="297" t="s">
        <v>939</v>
      </c>
      <c r="L134" s="297"/>
      <c r="M134" s="297"/>
      <c r="N134" s="297"/>
      <c r="O134" s="297" t="s">
        <v>689</v>
      </c>
      <c r="P134" s="297" t="s">
        <v>942</v>
      </c>
      <c r="Q134" s="297" t="s">
        <v>946</v>
      </c>
      <c r="R134" s="298"/>
      <c r="S134" s="269">
        <v>100</v>
      </c>
    </row>
    <row r="135" spans="1:19" ht="24" customHeight="1">
      <c r="A135" s="274">
        <v>32</v>
      </c>
      <c r="B135" s="84" t="s">
        <v>365</v>
      </c>
      <c r="C135" s="84" t="s">
        <v>366</v>
      </c>
      <c r="D135" s="85">
        <v>36878</v>
      </c>
      <c r="E135" s="83">
        <v>8839277590</v>
      </c>
      <c r="F135" s="85">
        <v>44176</v>
      </c>
      <c r="G135" s="83" t="s">
        <v>913</v>
      </c>
      <c r="H135" s="83" t="s">
        <v>19</v>
      </c>
      <c r="I135" s="83" t="s">
        <v>30</v>
      </c>
      <c r="J135" s="68" t="s">
        <v>938</v>
      </c>
      <c r="K135" s="68" t="s">
        <v>939</v>
      </c>
      <c r="L135" s="68" t="s">
        <v>937</v>
      </c>
      <c r="M135" s="68" t="s">
        <v>940</v>
      </c>
      <c r="N135" s="68" t="s">
        <v>941</v>
      </c>
      <c r="O135" s="68"/>
      <c r="P135" s="68"/>
      <c r="Q135" s="68"/>
      <c r="R135" s="74"/>
      <c r="S135" s="269">
        <v>100</v>
      </c>
    </row>
    <row r="136" spans="1:19" ht="24" customHeight="1">
      <c r="A136" s="274">
        <v>33</v>
      </c>
      <c r="B136" s="84" t="s">
        <v>367</v>
      </c>
      <c r="C136" s="84" t="s">
        <v>368</v>
      </c>
      <c r="D136" s="85">
        <v>37017</v>
      </c>
      <c r="E136" s="83">
        <v>8120712379</v>
      </c>
      <c r="F136" s="85">
        <v>44179</v>
      </c>
      <c r="G136" s="83" t="s">
        <v>914</v>
      </c>
      <c r="H136" s="83" t="s">
        <v>19</v>
      </c>
      <c r="I136" s="83" t="s">
        <v>30</v>
      </c>
      <c r="J136" s="68" t="s">
        <v>938</v>
      </c>
      <c r="K136" s="68" t="s">
        <v>939</v>
      </c>
      <c r="L136" s="68" t="s">
        <v>937</v>
      </c>
      <c r="M136" s="68" t="s">
        <v>940</v>
      </c>
      <c r="N136" s="68" t="s">
        <v>941</v>
      </c>
      <c r="O136" s="68"/>
      <c r="P136" s="68"/>
      <c r="Q136" s="68"/>
      <c r="R136" s="74"/>
      <c r="S136" s="269">
        <v>100</v>
      </c>
    </row>
    <row r="137" spans="1:19" ht="24" customHeight="1" thickBot="1">
      <c r="A137" s="305">
        <v>34</v>
      </c>
      <c r="B137" s="307" t="s">
        <v>369</v>
      </c>
      <c r="C137" s="307" t="s">
        <v>370</v>
      </c>
      <c r="D137" s="302">
        <v>36277</v>
      </c>
      <c r="E137" s="303">
        <v>7076630892</v>
      </c>
      <c r="F137" s="302">
        <v>44180</v>
      </c>
      <c r="G137" s="303" t="s">
        <v>915</v>
      </c>
      <c r="H137" s="303" t="s">
        <v>19</v>
      </c>
      <c r="I137" s="303" t="s">
        <v>30</v>
      </c>
      <c r="J137" s="70" t="s">
        <v>938</v>
      </c>
      <c r="K137" s="70" t="s">
        <v>939</v>
      </c>
      <c r="L137" s="70" t="s">
        <v>937</v>
      </c>
      <c r="M137" s="70" t="s">
        <v>940</v>
      </c>
      <c r="N137" s="70" t="s">
        <v>941</v>
      </c>
      <c r="O137" s="70"/>
      <c r="P137" s="70"/>
      <c r="Q137" s="70"/>
      <c r="R137" s="75"/>
      <c r="S137" s="269">
        <v>100</v>
      </c>
    </row>
    <row r="138" spans="1:19" ht="24" customHeight="1" thickBot="1">
      <c r="A138" s="504" t="s">
        <v>21</v>
      </c>
      <c r="B138" s="505"/>
      <c r="C138" s="505"/>
      <c r="D138" s="505"/>
      <c r="E138" s="505"/>
      <c r="F138" s="505"/>
      <c r="G138" s="505"/>
      <c r="H138" s="505"/>
      <c r="I138" s="507"/>
      <c r="J138" s="71">
        <v>34</v>
      </c>
      <c r="K138" s="71">
        <v>34</v>
      </c>
      <c r="L138" s="71">
        <v>31</v>
      </c>
      <c r="M138" s="71">
        <v>31</v>
      </c>
      <c r="N138" s="71">
        <v>31</v>
      </c>
      <c r="O138" s="71">
        <v>3</v>
      </c>
      <c r="P138" s="71">
        <v>3</v>
      </c>
      <c r="Q138" s="71">
        <v>3</v>
      </c>
      <c r="R138" s="76">
        <v>0</v>
      </c>
    </row>
    <row r="139" spans="1:19" ht="17.100000000000001" customHeight="1">
      <c r="A139" s="502" t="s">
        <v>541</v>
      </c>
      <c r="B139" s="502"/>
      <c r="C139" s="502"/>
      <c r="D139" s="502"/>
      <c r="E139" s="502"/>
      <c r="F139" s="503"/>
      <c r="G139" s="502"/>
      <c r="H139" s="502"/>
      <c r="I139" s="502"/>
      <c r="J139" s="502"/>
      <c r="K139" s="502"/>
      <c r="L139" s="502"/>
      <c r="M139" s="502"/>
      <c r="N139" s="502"/>
      <c r="O139" s="502"/>
      <c r="P139" s="502"/>
      <c r="Q139" s="502"/>
      <c r="R139" s="502"/>
    </row>
    <row r="140" spans="1:19" ht="17.100000000000001" customHeight="1">
      <c r="A140" s="462" t="s">
        <v>0</v>
      </c>
      <c r="B140" s="462"/>
      <c r="C140" s="462"/>
      <c r="D140" s="462"/>
      <c r="E140" s="462"/>
      <c r="F140" s="463"/>
      <c r="G140" s="462"/>
      <c r="H140" s="462"/>
      <c r="I140" s="462"/>
      <c r="J140" s="462"/>
      <c r="K140" s="462"/>
      <c r="L140" s="462"/>
      <c r="M140" s="462"/>
      <c r="N140" s="462"/>
      <c r="O140" s="462"/>
      <c r="P140" s="462"/>
      <c r="Q140" s="462"/>
      <c r="R140" s="462"/>
    </row>
    <row r="141" spans="1:19" ht="17.100000000000001" customHeight="1">
      <c r="A141" s="462" t="s">
        <v>155</v>
      </c>
      <c r="B141" s="462"/>
      <c r="C141" s="462"/>
      <c r="D141" s="462"/>
      <c r="E141" s="462"/>
      <c r="F141" s="463"/>
      <c r="G141" s="462"/>
      <c r="H141" s="462"/>
      <c r="I141" s="462"/>
      <c r="J141" s="462"/>
      <c r="K141" s="462"/>
      <c r="L141" s="462"/>
      <c r="M141" s="462"/>
      <c r="N141" s="462"/>
      <c r="O141" s="462"/>
      <c r="P141" s="462"/>
      <c r="Q141" s="462"/>
      <c r="R141" s="462"/>
    </row>
    <row r="142" spans="1:19" ht="17.100000000000001" customHeight="1">
      <c r="A142" s="462" t="s">
        <v>2</v>
      </c>
      <c r="B142" s="462"/>
      <c r="C142" s="462"/>
      <c r="D142" s="462"/>
      <c r="E142" s="462"/>
      <c r="F142" s="463"/>
      <c r="G142" s="462"/>
      <c r="H142" s="462"/>
      <c r="I142" s="462"/>
      <c r="J142" s="462"/>
      <c r="K142" s="462"/>
      <c r="L142" s="462"/>
      <c r="M142" s="462"/>
      <c r="N142" s="462"/>
      <c r="O142" s="462"/>
      <c r="P142" s="462"/>
      <c r="Q142" s="462"/>
      <c r="R142" s="462"/>
    </row>
    <row r="143" spans="1:19" ht="17.100000000000001" customHeight="1" thickBot="1">
      <c r="A143" s="462" t="s">
        <v>945</v>
      </c>
      <c r="B143" s="462"/>
      <c r="C143" s="462"/>
      <c r="D143" s="462"/>
      <c r="E143" s="462"/>
      <c r="F143" s="463"/>
      <c r="G143" s="462"/>
      <c r="H143" s="462"/>
      <c r="I143" s="462"/>
      <c r="J143" s="462"/>
      <c r="K143" s="462"/>
      <c r="L143" s="462"/>
      <c r="M143" s="462"/>
      <c r="N143" s="462"/>
      <c r="O143" s="462"/>
      <c r="P143" s="462"/>
      <c r="Q143" s="462"/>
      <c r="R143" s="462"/>
    </row>
    <row r="144" spans="1:19" ht="25.5" customHeight="1">
      <c r="A144" s="464" t="s">
        <v>321</v>
      </c>
      <c r="B144" s="500" t="s">
        <v>5</v>
      </c>
      <c r="C144" s="500" t="s">
        <v>6</v>
      </c>
      <c r="D144" s="468" t="s">
        <v>7</v>
      </c>
      <c r="E144" s="508" t="s">
        <v>157</v>
      </c>
      <c r="F144" s="468" t="s">
        <v>949</v>
      </c>
      <c r="G144" s="468" t="s">
        <v>10</v>
      </c>
      <c r="H144" s="468" t="s">
        <v>373</v>
      </c>
      <c r="I144" s="468" t="s">
        <v>12</v>
      </c>
      <c r="J144" s="468" t="s">
        <v>13</v>
      </c>
      <c r="K144" s="468"/>
      <c r="L144" s="468"/>
      <c r="M144" s="468"/>
      <c r="N144" s="468"/>
      <c r="O144" s="531"/>
      <c r="P144" s="531"/>
      <c r="Q144" s="531"/>
      <c r="R144" s="532"/>
    </row>
    <row r="145" spans="1:19" ht="25.5" customHeight="1" thickBot="1">
      <c r="A145" s="514"/>
      <c r="B145" s="515"/>
      <c r="C145" s="515"/>
      <c r="D145" s="510"/>
      <c r="E145" s="509"/>
      <c r="F145" s="510"/>
      <c r="G145" s="510"/>
      <c r="H145" s="510"/>
      <c r="I145" s="510"/>
      <c r="J145" s="198" t="s">
        <v>938</v>
      </c>
      <c r="K145" s="198" t="s">
        <v>939</v>
      </c>
      <c r="L145" s="198" t="s">
        <v>937</v>
      </c>
      <c r="M145" s="198" t="s">
        <v>940</v>
      </c>
      <c r="N145" s="198" t="s">
        <v>941</v>
      </c>
      <c r="O145" s="149" t="s">
        <v>689</v>
      </c>
      <c r="P145" s="149" t="s">
        <v>942</v>
      </c>
      <c r="Q145" s="149" t="s">
        <v>947</v>
      </c>
      <c r="R145" s="150" t="s">
        <v>323</v>
      </c>
    </row>
    <row r="146" spans="1:19" ht="18" customHeight="1" thickBot="1">
      <c r="A146" s="536"/>
      <c r="B146" s="537"/>
      <c r="C146" s="537"/>
      <c r="D146" s="537"/>
      <c r="E146" s="537"/>
      <c r="F146" s="537"/>
      <c r="G146" s="537"/>
      <c r="H146" s="537"/>
      <c r="I146" s="539"/>
      <c r="J146" s="290">
        <v>34</v>
      </c>
      <c r="K146" s="290">
        <v>34</v>
      </c>
      <c r="L146" s="290">
        <v>31</v>
      </c>
      <c r="M146" s="290">
        <v>31</v>
      </c>
      <c r="N146" s="290">
        <v>31</v>
      </c>
      <c r="O146" s="290">
        <v>3</v>
      </c>
      <c r="P146" s="290">
        <v>3</v>
      </c>
      <c r="Q146" s="290">
        <v>3</v>
      </c>
      <c r="R146" s="291"/>
    </row>
    <row r="147" spans="1:19" ht="24" customHeight="1">
      <c r="A147" s="273">
        <v>35</v>
      </c>
      <c r="B147" s="282" t="s">
        <v>916</v>
      </c>
      <c r="C147" s="282" t="s">
        <v>371</v>
      </c>
      <c r="D147" s="278">
        <v>36573</v>
      </c>
      <c r="E147" s="279">
        <v>6264882650</v>
      </c>
      <c r="F147" s="278">
        <v>44176</v>
      </c>
      <c r="G147" s="279" t="s">
        <v>917</v>
      </c>
      <c r="H147" s="279" t="s">
        <v>19</v>
      </c>
      <c r="I147" s="279" t="s">
        <v>33</v>
      </c>
      <c r="J147" s="293" t="s">
        <v>938</v>
      </c>
      <c r="K147" s="67" t="s">
        <v>939</v>
      </c>
      <c r="L147" s="67" t="s">
        <v>937</v>
      </c>
      <c r="M147" s="67" t="s">
        <v>940</v>
      </c>
      <c r="N147" s="67" t="s">
        <v>941</v>
      </c>
      <c r="O147" s="67"/>
      <c r="P147" s="67"/>
      <c r="Q147" s="67"/>
      <c r="R147" s="73"/>
      <c r="S147" s="269">
        <v>100</v>
      </c>
    </row>
    <row r="148" spans="1:19" ht="24" customHeight="1">
      <c r="A148" s="274">
        <v>36</v>
      </c>
      <c r="B148" s="84" t="s">
        <v>306</v>
      </c>
      <c r="C148" s="84" t="s">
        <v>372</v>
      </c>
      <c r="D148" s="85">
        <v>36500</v>
      </c>
      <c r="E148" s="83">
        <v>9399062415</v>
      </c>
      <c r="F148" s="85">
        <v>44179</v>
      </c>
      <c r="G148" s="83" t="s">
        <v>918</v>
      </c>
      <c r="H148" s="83" t="s">
        <v>19</v>
      </c>
      <c r="I148" s="83" t="s">
        <v>33</v>
      </c>
      <c r="J148" s="270" t="s">
        <v>938</v>
      </c>
      <c r="K148" s="68" t="s">
        <v>939</v>
      </c>
      <c r="L148" s="68" t="s">
        <v>937</v>
      </c>
      <c r="M148" s="68" t="s">
        <v>940</v>
      </c>
      <c r="N148" s="68" t="s">
        <v>941</v>
      </c>
      <c r="O148" s="68"/>
      <c r="P148" s="68"/>
      <c r="Q148" s="68"/>
      <c r="R148" s="74"/>
      <c r="S148" s="269">
        <v>100</v>
      </c>
    </row>
    <row r="149" spans="1:19" ht="24" customHeight="1">
      <c r="A149" s="274">
        <v>37</v>
      </c>
      <c r="B149" s="84" t="s">
        <v>374</v>
      </c>
      <c r="C149" s="84" t="s">
        <v>375</v>
      </c>
      <c r="D149" s="85">
        <v>36908</v>
      </c>
      <c r="E149" s="83">
        <v>6268344024</v>
      </c>
      <c r="F149" s="85">
        <v>44177</v>
      </c>
      <c r="G149" s="83" t="s">
        <v>919</v>
      </c>
      <c r="H149" s="83" t="s">
        <v>19</v>
      </c>
      <c r="I149" s="83" t="s">
        <v>30</v>
      </c>
      <c r="J149" s="270" t="s">
        <v>938</v>
      </c>
      <c r="K149" s="68" t="s">
        <v>939</v>
      </c>
      <c r="L149" s="68" t="s">
        <v>937</v>
      </c>
      <c r="M149" s="68" t="s">
        <v>940</v>
      </c>
      <c r="N149" s="68" t="s">
        <v>941</v>
      </c>
      <c r="O149" s="68"/>
      <c r="P149" s="68"/>
      <c r="Q149" s="68"/>
      <c r="R149" s="74"/>
      <c r="S149" s="269">
        <v>100</v>
      </c>
    </row>
    <row r="150" spans="1:19" ht="24" customHeight="1">
      <c r="A150" s="274">
        <v>38</v>
      </c>
      <c r="B150" s="84" t="s">
        <v>376</v>
      </c>
      <c r="C150" s="84" t="s">
        <v>377</v>
      </c>
      <c r="D150" s="85">
        <v>36435</v>
      </c>
      <c r="E150" s="83">
        <v>8966871509</v>
      </c>
      <c r="F150" s="85">
        <v>44179</v>
      </c>
      <c r="G150" s="83" t="s">
        <v>920</v>
      </c>
      <c r="H150" s="83" t="s">
        <v>19</v>
      </c>
      <c r="I150" s="83" t="s">
        <v>33</v>
      </c>
      <c r="J150" s="270" t="s">
        <v>938</v>
      </c>
      <c r="K150" s="68" t="s">
        <v>939</v>
      </c>
      <c r="L150" s="68" t="s">
        <v>937</v>
      </c>
      <c r="M150" s="68" t="s">
        <v>940</v>
      </c>
      <c r="N150" s="68" t="s">
        <v>941</v>
      </c>
      <c r="O150" s="68"/>
      <c r="P150" s="68"/>
      <c r="Q150" s="68"/>
      <c r="R150" s="74"/>
      <c r="S150" s="269">
        <v>100</v>
      </c>
    </row>
    <row r="151" spans="1:19" ht="24" customHeight="1">
      <c r="A151" s="276">
        <v>39</v>
      </c>
      <c r="B151" s="252" t="s">
        <v>790</v>
      </c>
      <c r="C151" s="252" t="s">
        <v>407</v>
      </c>
      <c r="D151" s="253">
        <v>35238</v>
      </c>
      <c r="E151" s="251">
        <v>9770462024</v>
      </c>
      <c r="F151" s="253">
        <v>44177</v>
      </c>
      <c r="G151" s="251"/>
      <c r="H151" s="251" t="s">
        <v>15</v>
      </c>
      <c r="I151" s="251" t="s">
        <v>33</v>
      </c>
      <c r="J151" s="271" t="s">
        <v>938</v>
      </c>
      <c r="K151" s="200" t="s">
        <v>939</v>
      </c>
      <c r="L151" s="200" t="s">
        <v>937</v>
      </c>
      <c r="M151" s="200" t="s">
        <v>940</v>
      </c>
      <c r="N151" s="200" t="s">
        <v>941</v>
      </c>
      <c r="O151" s="200"/>
      <c r="P151" s="200"/>
      <c r="Q151" s="200"/>
      <c r="R151" s="201"/>
      <c r="S151" s="269">
        <v>220</v>
      </c>
    </row>
    <row r="152" spans="1:19" ht="24" customHeight="1">
      <c r="A152" s="274">
        <v>40</v>
      </c>
      <c r="B152" s="84" t="s">
        <v>378</v>
      </c>
      <c r="C152" s="84" t="s">
        <v>921</v>
      </c>
      <c r="D152" s="85">
        <v>34913</v>
      </c>
      <c r="E152" s="83">
        <v>6266114316</v>
      </c>
      <c r="F152" s="85">
        <v>44175</v>
      </c>
      <c r="G152" s="83" t="s">
        <v>922</v>
      </c>
      <c r="H152" s="83" t="s">
        <v>15</v>
      </c>
      <c r="I152" s="83" t="s">
        <v>30</v>
      </c>
      <c r="J152" s="270" t="s">
        <v>791</v>
      </c>
      <c r="K152" s="68" t="s">
        <v>939</v>
      </c>
      <c r="L152" s="68" t="s">
        <v>937</v>
      </c>
      <c r="M152" s="68" t="s">
        <v>940</v>
      </c>
      <c r="N152" s="68" t="s">
        <v>941</v>
      </c>
      <c r="O152" s="68"/>
      <c r="P152" s="68"/>
      <c r="Q152" s="68"/>
      <c r="R152" s="74"/>
      <c r="S152" s="269">
        <v>100</v>
      </c>
    </row>
    <row r="153" spans="1:19" ht="24" customHeight="1">
      <c r="A153" s="274">
        <v>41</v>
      </c>
      <c r="B153" s="84" t="s">
        <v>379</v>
      </c>
      <c r="C153" s="84" t="s">
        <v>380</v>
      </c>
      <c r="D153" s="85">
        <v>36199</v>
      </c>
      <c r="E153" s="83">
        <v>9340072574</v>
      </c>
      <c r="F153" s="85">
        <v>44175</v>
      </c>
      <c r="G153" s="83" t="s">
        <v>923</v>
      </c>
      <c r="H153" s="83" t="s">
        <v>41</v>
      </c>
      <c r="I153" s="83" t="s">
        <v>33</v>
      </c>
      <c r="J153" s="270" t="s">
        <v>938</v>
      </c>
      <c r="K153" s="68" t="s">
        <v>939</v>
      </c>
      <c r="L153" s="68" t="s">
        <v>937</v>
      </c>
      <c r="M153" s="68" t="s">
        <v>940</v>
      </c>
      <c r="N153" s="68" t="s">
        <v>941</v>
      </c>
      <c r="O153" s="68"/>
      <c r="P153" s="68"/>
      <c r="Q153" s="68"/>
      <c r="R153" s="74"/>
      <c r="S153" s="269">
        <v>100</v>
      </c>
    </row>
    <row r="154" spans="1:19" ht="24" customHeight="1">
      <c r="A154" s="274">
        <v>42</v>
      </c>
      <c r="B154" s="84" t="s">
        <v>381</v>
      </c>
      <c r="C154" s="84" t="s">
        <v>924</v>
      </c>
      <c r="D154" s="85">
        <v>36810</v>
      </c>
      <c r="E154" s="83">
        <v>7772037299</v>
      </c>
      <c r="F154" s="85">
        <v>44177</v>
      </c>
      <c r="G154" s="83" t="s">
        <v>925</v>
      </c>
      <c r="H154" s="83" t="s">
        <v>19</v>
      </c>
      <c r="I154" s="83" t="s">
        <v>30</v>
      </c>
      <c r="J154" s="270" t="s">
        <v>938</v>
      </c>
      <c r="K154" s="68" t="s">
        <v>939</v>
      </c>
      <c r="L154" s="68" t="s">
        <v>937</v>
      </c>
      <c r="M154" s="68" t="s">
        <v>940</v>
      </c>
      <c r="N154" s="68" t="s">
        <v>941</v>
      </c>
      <c r="O154" s="68"/>
      <c r="P154" s="68"/>
      <c r="Q154" s="68"/>
      <c r="R154" s="74"/>
      <c r="S154" s="269">
        <v>100</v>
      </c>
    </row>
    <row r="155" spans="1:19" ht="24" customHeight="1">
      <c r="A155" s="274">
        <v>43</v>
      </c>
      <c r="B155" s="84" t="s">
        <v>382</v>
      </c>
      <c r="C155" s="84" t="s">
        <v>383</v>
      </c>
      <c r="D155" s="85">
        <v>35716</v>
      </c>
      <c r="E155" s="83">
        <v>8770167864</v>
      </c>
      <c r="F155" s="85">
        <v>44182</v>
      </c>
      <c r="G155" s="83" t="s">
        <v>926</v>
      </c>
      <c r="H155" s="83" t="s">
        <v>19</v>
      </c>
      <c r="I155" s="83" t="s">
        <v>30</v>
      </c>
      <c r="J155" s="270" t="s">
        <v>938</v>
      </c>
      <c r="K155" s="68" t="s">
        <v>939</v>
      </c>
      <c r="L155" s="68" t="s">
        <v>937</v>
      </c>
      <c r="M155" s="68" t="s">
        <v>940</v>
      </c>
      <c r="N155" s="68" t="s">
        <v>941</v>
      </c>
      <c r="O155" s="68"/>
      <c r="P155" s="68"/>
      <c r="Q155" s="68"/>
      <c r="R155" s="74"/>
      <c r="S155" s="269">
        <v>100</v>
      </c>
    </row>
    <row r="156" spans="1:19" ht="24" customHeight="1">
      <c r="A156" s="274">
        <v>44</v>
      </c>
      <c r="B156" s="84" t="s">
        <v>384</v>
      </c>
      <c r="C156" s="84" t="s">
        <v>385</v>
      </c>
      <c r="D156" s="85">
        <v>36474</v>
      </c>
      <c r="E156" s="83">
        <v>8085665142</v>
      </c>
      <c r="F156" s="85">
        <v>44180</v>
      </c>
      <c r="G156" s="83" t="s">
        <v>927</v>
      </c>
      <c r="H156" s="83" t="s">
        <v>19</v>
      </c>
      <c r="I156" s="83" t="s">
        <v>30</v>
      </c>
      <c r="J156" s="270" t="s">
        <v>938</v>
      </c>
      <c r="K156" s="68" t="s">
        <v>939</v>
      </c>
      <c r="L156" s="68" t="s">
        <v>937</v>
      </c>
      <c r="M156" s="68" t="s">
        <v>940</v>
      </c>
      <c r="N156" s="68" t="s">
        <v>941</v>
      </c>
      <c r="O156" s="68"/>
      <c r="P156" s="68"/>
      <c r="Q156" s="68"/>
      <c r="R156" s="74"/>
      <c r="S156" s="269">
        <v>100</v>
      </c>
    </row>
    <row r="157" spans="1:19" ht="24" customHeight="1">
      <c r="A157" s="274">
        <v>45</v>
      </c>
      <c r="B157" s="84" t="s">
        <v>386</v>
      </c>
      <c r="C157" s="84" t="s">
        <v>387</v>
      </c>
      <c r="D157" s="85">
        <v>34858</v>
      </c>
      <c r="E157" s="83">
        <v>9977855135</v>
      </c>
      <c r="F157" s="85">
        <v>44180</v>
      </c>
      <c r="G157" s="83" t="s">
        <v>928</v>
      </c>
      <c r="H157" s="83" t="s">
        <v>15</v>
      </c>
      <c r="I157" s="83" t="s">
        <v>33</v>
      </c>
      <c r="J157" s="270" t="s">
        <v>938</v>
      </c>
      <c r="K157" s="68" t="s">
        <v>939</v>
      </c>
      <c r="L157" s="68" t="s">
        <v>937</v>
      </c>
      <c r="M157" s="68" t="s">
        <v>940</v>
      </c>
      <c r="N157" s="68" t="s">
        <v>941</v>
      </c>
      <c r="O157" s="68"/>
      <c r="P157" s="68"/>
      <c r="Q157" s="68"/>
      <c r="R157" s="74"/>
      <c r="S157" s="269">
        <v>100</v>
      </c>
    </row>
    <row r="158" spans="1:19" ht="24" customHeight="1">
      <c r="A158" s="304">
        <v>46</v>
      </c>
      <c r="B158" s="306" t="s">
        <v>388</v>
      </c>
      <c r="C158" s="306" t="s">
        <v>389</v>
      </c>
      <c r="D158" s="300">
        <v>37071</v>
      </c>
      <c r="E158" s="301">
        <v>9770596378</v>
      </c>
      <c r="F158" s="300">
        <v>44181</v>
      </c>
      <c r="G158" s="301" t="s">
        <v>929</v>
      </c>
      <c r="H158" s="301" t="s">
        <v>19</v>
      </c>
      <c r="I158" s="301" t="s">
        <v>30</v>
      </c>
      <c r="J158" s="299" t="s">
        <v>938</v>
      </c>
      <c r="K158" s="297" t="s">
        <v>939</v>
      </c>
      <c r="L158" s="297"/>
      <c r="M158" s="297"/>
      <c r="N158" s="297"/>
      <c r="O158" s="297" t="s">
        <v>689</v>
      </c>
      <c r="P158" s="297" t="s">
        <v>942</v>
      </c>
      <c r="Q158" s="297" t="s">
        <v>944</v>
      </c>
      <c r="R158" s="298"/>
      <c r="S158" s="269">
        <v>100</v>
      </c>
    </row>
    <row r="159" spans="1:19" ht="24" customHeight="1">
      <c r="A159" s="274">
        <v>47</v>
      </c>
      <c r="B159" s="84" t="s">
        <v>390</v>
      </c>
      <c r="C159" s="84" t="s">
        <v>391</v>
      </c>
      <c r="D159" s="85">
        <v>37518</v>
      </c>
      <c r="E159" s="83">
        <v>9669612002</v>
      </c>
      <c r="F159" s="85">
        <v>44176</v>
      </c>
      <c r="G159" s="83" t="s">
        <v>930</v>
      </c>
      <c r="H159" s="83" t="s">
        <v>19</v>
      </c>
      <c r="I159" s="83" t="s">
        <v>30</v>
      </c>
      <c r="J159" s="270" t="s">
        <v>938</v>
      </c>
      <c r="K159" s="68" t="s">
        <v>939</v>
      </c>
      <c r="L159" s="68" t="s">
        <v>937</v>
      </c>
      <c r="M159" s="68" t="s">
        <v>940</v>
      </c>
      <c r="N159" s="68" t="s">
        <v>941</v>
      </c>
      <c r="O159" s="68"/>
      <c r="P159" s="68"/>
      <c r="Q159" s="68"/>
      <c r="R159" s="74"/>
      <c r="S159" s="269">
        <v>100</v>
      </c>
    </row>
    <row r="160" spans="1:19" ht="24" customHeight="1">
      <c r="A160" s="276">
        <v>48</v>
      </c>
      <c r="B160" s="252" t="s">
        <v>931</v>
      </c>
      <c r="C160" s="252" t="s">
        <v>932</v>
      </c>
      <c r="D160" s="253">
        <v>35123</v>
      </c>
      <c r="E160" s="251">
        <v>8435040908</v>
      </c>
      <c r="F160" s="253">
        <v>44208</v>
      </c>
      <c r="G160" s="251"/>
      <c r="H160" s="251" t="s">
        <v>41</v>
      </c>
      <c r="I160" s="251" t="s">
        <v>33</v>
      </c>
      <c r="J160" s="271" t="s">
        <v>938</v>
      </c>
      <c r="K160" s="200" t="s">
        <v>939</v>
      </c>
      <c r="L160" s="200" t="s">
        <v>937</v>
      </c>
      <c r="M160" s="200" t="s">
        <v>940</v>
      </c>
      <c r="N160" s="200" t="s">
        <v>941</v>
      </c>
      <c r="O160" s="200"/>
      <c r="P160" s="200"/>
      <c r="Q160" s="200"/>
      <c r="R160" s="201"/>
      <c r="S160" s="269">
        <v>220</v>
      </c>
    </row>
    <row r="161" spans="1:19" ht="24" customHeight="1">
      <c r="A161" s="274">
        <v>49</v>
      </c>
      <c r="B161" s="84" t="s">
        <v>392</v>
      </c>
      <c r="C161" s="84" t="s">
        <v>393</v>
      </c>
      <c r="D161" s="85">
        <v>34755</v>
      </c>
      <c r="E161" s="83">
        <v>9926439675</v>
      </c>
      <c r="F161" s="85">
        <v>44175</v>
      </c>
      <c r="G161" s="83" t="s">
        <v>933</v>
      </c>
      <c r="H161" s="83" t="s">
        <v>15</v>
      </c>
      <c r="I161" s="83" t="s">
        <v>33</v>
      </c>
      <c r="J161" s="270" t="s">
        <v>938</v>
      </c>
      <c r="K161" s="68" t="s">
        <v>939</v>
      </c>
      <c r="L161" s="68" t="s">
        <v>937</v>
      </c>
      <c r="M161" s="68" t="s">
        <v>940</v>
      </c>
      <c r="N161" s="68" t="s">
        <v>941</v>
      </c>
      <c r="O161" s="68"/>
      <c r="P161" s="68"/>
      <c r="Q161" s="68"/>
      <c r="R161" s="74"/>
      <c r="S161" s="269">
        <v>100</v>
      </c>
    </row>
    <row r="162" spans="1:19" ht="24" customHeight="1">
      <c r="A162" s="274">
        <v>50</v>
      </c>
      <c r="B162" s="84" t="s">
        <v>22</v>
      </c>
      <c r="C162" s="84" t="s">
        <v>394</v>
      </c>
      <c r="D162" s="85">
        <v>36447</v>
      </c>
      <c r="E162" s="83">
        <v>7489485578</v>
      </c>
      <c r="F162" s="85">
        <v>44179</v>
      </c>
      <c r="G162" s="83" t="s">
        <v>934</v>
      </c>
      <c r="H162" s="83" t="s">
        <v>19</v>
      </c>
      <c r="I162" s="83" t="s">
        <v>33</v>
      </c>
      <c r="J162" s="272" t="s">
        <v>938</v>
      </c>
      <c r="K162" s="86" t="s">
        <v>939</v>
      </c>
      <c r="L162" s="86" t="s">
        <v>937</v>
      </c>
      <c r="M162" s="86" t="s">
        <v>940</v>
      </c>
      <c r="N162" s="86" t="s">
        <v>941</v>
      </c>
      <c r="O162" s="86"/>
      <c r="P162" s="86"/>
      <c r="Q162" s="86"/>
      <c r="R162" s="89"/>
      <c r="S162" s="269">
        <v>100</v>
      </c>
    </row>
    <row r="163" spans="1:19" ht="24" customHeight="1" thickBot="1">
      <c r="A163" s="305">
        <v>51</v>
      </c>
      <c r="B163" s="307" t="s">
        <v>792</v>
      </c>
      <c r="C163" s="307" t="s">
        <v>395</v>
      </c>
      <c r="D163" s="302">
        <v>36694</v>
      </c>
      <c r="E163" s="303">
        <v>6261814035</v>
      </c>
      <c r="F163" s="302">
        <v>44180</v>
      </c>
      <c r="G163" s="303" t="s">
        <v>935</v>
      </c>
      <c r="H163" s="303" t="s">
        <v>19</v>
      </c>
      <c r="I163" s="303" t="s">
        <v>33</v>
      </c>
      <c r="J163" s="294" t="s">
        <v>938</v>
      </c>
      <c r="K163" s="70" t="s">
        <v>939</v>
      </c>
      <c r="L163" s="70" t="s">
        <v>937</v>
      </c>
      <c r="M163" s="70" t="s">
        <v>940</v>
      </c>
      <c r="N163" s="70" t="s">
        <v>941</v>
      </c>
      <c r="O163" s="70"/>
      <c r="P163" s="70"/>
      <c r="Q163" s="70"/>
      <c r="R163" s="75"/>
      <c r="S163" s="269">
        <v>100</v>
      </c>
    </row>
    <row r="164" spans="1:19" ht="24" customHeight="1" thickBot="1">
      <c r="A164" s="540" t="s">
        <v>21</v>
      </c>
      <c r="B164" s="541"/>
      <c r="C164" s="541"/>
      <c r="D164" s="541"/>
      <c r="E164" s="541"/>
      <c r="F164" s="542"/>
      <c r="G164" s="541"/>
      <c r="H164" s="541"/>
      <c r="I164" s="543"/>
      <c r="J164" s="292">
        <v>51</v>
      </c>
      <c r="K164" s="71">
        <v>51</v>
      </c>
      <c r="L164" s="71">
        <v>47</v>
      </c>
      <c r="M164" s="71">
        <v>47</v>
      </c>
      <c r="N164" s="71">
        <v>47</v>
      </c>
      <c r="O164" s="71">
        <v>4</v>
      </c>
      <c r="P164" s="71">
        <v>4</v>
      </c>
      <c r="Q164" s="71">
        <v>4</v>
      </c>
      <c r="R164" s="76"/>
    </row>
    <row r="165" spans="1:19" ht="21.95" customHeight="1">
      <c r="A165" s="502" t="s">
        <v>541</v>
      </c>
      <c r="B165" s="502"/>
      <c r="C165" s="502"/>
      <c r="D165" s="502"/>
      <c r="E165" s="502"/>
      <c r="F165" s="503"/>
      <c r="G165" s="502"/>
      <c r="H165" s="502"/>
      <c r="I165" s="502"/>
      <c r="J165" s="502"/>
      <c r="K165" s="502"/>
      <c r="L165" s="502"/>
      <c r="M165" s="502"/>
      <c r="N165" s="502"/>
      <c r="O165" s="502"/>
      <c r="P165" s="502"/>
      <c r="Q165" s="502"/>
      <c r="R165" s="502"/>
    </row>
    <row r="166" spans="1:19" ht="21.95" customHeight="1">
      <c r="A166" s="462" t="s">
        <v>0</v>
      </c>
      <c r="B166" s="462"/>
      <c r="C166" s="462"/>
      <c r="D166" s="462"/>
      <c r="E166" s="462"/>
      <c r="F166" s="463"/>
      <c r="G166" s="462"/>
      <c r="H166" s="462"/>
      <c r="I166" s="462"/>
      <c r="J166" s="462"/>
      <c r="K166" s="462"/>
      <c r="L166" s="462"/>
      <c r="M166" s="462"/>
      <c r="N166" s="462"/>
      <c r="O166" s="462"/>
      <c r="P166" s="462"/>
      <c r="Q166" s="462"/>
      <c r="R166" s="462"/>
    </row>
    <row r="167" spans="1:19" ht="21.95" customHeight="1">
      <c r="A167" s="462" t="s">
        <v>155</v>
      </c>
      <c r="B167" s="462"/>
      <c r="C167" s="462"/>
      <c r="D167" s="462"/>
      <c r="E167" s="462"/>
      <c r="F167" s="463"/>
      <c r="G167" s="462"/>
      <c r="H167" s="462"/>
      <c r="I167" s="462"/>
      <c r="J167" s="462"/>
      <c r="K167" s="462"/>
      <c r="L167" s="462"/>
      <c r="M167" s="462"/>
      <c r="N167" s="462"/>
      <c r="O167" s="462"/>
      <c r="P167" s="462"/>
      <c r="Q167" s="462"/>
      <c r="R167" s="462"/>
    </row>
    <row r="168" spans="1:19" ht="21.95" customHeight="1">
      <c r="A168" s="462" t="s">
        <v>2</v>
      </c>
      <c r="B168" s="462"/>
      <c r="C168" s="462"/>
      <c r="D168" s="462"/>
      <c r="E168" s="462"/>
      <c r="F168" s="463"/>
      <c r="G168" s="462"/>
      <c r="H168" s="462"/>
      <c r="I168" s="462"/>
      <c r="J168" s="462"/>
      <c r="K168" s="462"/>
      <c r="L168" s="462"/>
      <c r="M168" s="462"/>
      <c r="N168" s="462"/>
      <c r="O168" s="462"/>
      <c r="P168" s="462"/>
      <c r="Q168" s="462"/>
      <c r="R168" s="462"/>
    </row>
    <row r="169" spans="1:19" ht="21.95" customHeight="1" thickBot="1">
      <c r="A169" s="462" t="s">
        <v>948</v>
      </c>
      <c r="B169" s="462"/>
      <c r="C169" s="462"/>
      <c r="D169" s="462"/>
      <c r="E169" s="462"/>
      <c r="F169" s="463"/>
      <c r="G169" s="462"/>
      <c r="H169" s="462"/>
      <c r="I169" s="462"/>
      <c r="J169" s="462"/>
      <c r="K169" s="462"/>
      <c r="L169" s="462"/>
      <c r="M169" s="462"/>
      <c r="N169" s="462"/>
      <c r="O169" s="462"/>
      <c r="P169" s="462"/>
      <c r="Q169" s="462"/>
      <c r="R169" s="462"/>
    </row>
    <row r="170" spans="1:19" ht="26.1" customHeight="1">
      <c r="A170" s="464" t="s">
        <v>4</v>
      </c>
      <c r="B170" s="500" t="s">
        <v>5</v>
      </c>
      <c r="C170" s="500" t="s">
        <v>6</v>
      </c>
      <c r="D170" s="468" t="s">
        <v>7</v>
      </c>
      <c r="E170" s="508" t="s">
        <v>8</v>
      </c>
      <c r="F170" s="468" t="s">
        <v>9</v>
      </c>
      <c r="G170" s="468" t="s">
        <v>10</v>
      </c>
      <c r="H170" s="468" t="s">
        <v>254</v>
      </c>
      <c r="I170" s="468" t="s">
        <v>12</v>
      </c>
      <c r="J170" s="468" t="s">
        <v>13</v>
      </c>
      <c r="K170" s="468"/>
      <c r="L170" s="468"/>
      <c r="M170" s="468"/>
      <c r="N170" s="468"/>
      <c r="O170" s="531"/>
      <c r="P170" s="531"/>
      <c r="Q170" s="531"/>
      <c r="R170" s="532"/>
    </row>
    <row r="171" spans="1:19" ht="24.75" customHeight="1" thickBot="1">
      <c r="A171" s="465"/>
      <c r="B171" s="501"/>
      <c r="C171" s="501"/>
      <c r="D171" s="469"/>
      <c r="E171" s="516"/>
      <c r="F171" s="469"/>
      <c r="G171" s="469"/>
      <c r="H171" s="469"/>
      <c r="I171" s="469"/>
      <c r="J171" s="240" t="s">
        <v>938</v>
      </c>
      <c r="K171" s="240" t="s">
        <v>939</v>
      </c>
      <c r="L171" s="240" t="s">
        <v>937</v>
      </c>
      <c r="M171" s="240" t="s">
        <v>940</v>
      </c>
      <c r="N171" s="240" t="s">
        <v>941</v>
      </c>
      <c r="O171" s="152" t="s">
        <v>689</v>
      </c>
      <c r="P171" s="152" t="s">
        <v>942</v>
      </c>
      <c r="Q171" s="152" t="s">
        <v>947</v>
      </c>
      <c r="R171" s="153" t="s">
        <v>323</v>
      </c>
    </row>
    <row r="172" spans="1:19" ht="23.1" customHeight="1">
      <c r="A172" s="273">
        <v>1</v>
      </c>
      <c r="B172" s="282" t="s">
        <v>410</v>
      </c>
      <c r="C172" s="282" t="s">
        <v>411</v>
      </c>
      <c r="D172" s="278">
        <v>36948</v>
      </c>
      <c r="E172" s="279">
        <v>6261813482</v>
      </c>
      <c r="F172" s="278">
        <v>44195</v>
      </c>
      <c r="G172" s="279" t="s">
        <v>804</v>
      </c>
      <c r="H172" s="279" t="s">
        <v>19</v>
      </c>
      <c r="I172" s="279" t="s">
        <v>33</v>
      </c>
      <c r="J172" s="67" t="s">
        <v>938</v>
      </c>
      <c r="K172" s="67" t="s">
        <v>939</v>
      </c>
      <c r="L172" s="67" t="s">
        <v>937</v>
      </c>
      <c r="M172" s="67" t="s">
        <v>940</v>
      </c>
      <c r="N172" s="67" t="s">
        <v>941</v>
      </c>
      <c r="O172" s="67"/>
      <c r="P172" s="67"/>
      <c r="Q172" s="67"/>
      <c r="R172" s="73"/>
      <c r="S172" s="269">
        <v>100</v>
      </c>
    </row>
    <row r="173" spans="1:19" ht="23.1" customHeight="1">
      <c r="A173" s="274">
        <v>2</v>
      </c>
      <c r="B173" s="84" t="s">
        <v>412</v>
      </c>
      <c r="C173" s="84" t="s">
        <v>413</v>
      </c>
      <c r="D173" s="85">
        <v>37008</v>
      </c>
      <c r="E173" s="83">
        <v>6263322384</v>
      </c>
      <c r="F173" s="85">
        <v>44196</v>
      </c>
      <c r="G173" s="83" t="s">
        <v>805</v>
      </c>
      <c r="H173" s="83" t="s">
        <v>19</v>
      </c>
      <c r="I173" s="83" t="s">
        <v>30</v>
      </c>
      <c r="J173" s="68" t="s">
        <v>938</v>
      </c>
      <c r="K173" s="68" t="s">
        <v>939</v>
      </c>
      <c r="L173" s="68" t="s">
        <v>937</v>
      </c>
      <c r="M173" s="68" t="s">
        <v>940</v>
      </c>
      <c r="N173" s="68" t="s">
        <v>941</v>
      </c>
      <c r="O173" s="68"/>
      <c r="P173" s="68"/>
      <c r="Q173" s="68"/>
      <c r="R173" s="74"/>
      <c r="S173" s="269">
        <v>100</v>
      </c>
    </row>
    <row r="174" spans="1:19" ht="23.1" customHeight="1">
      <c r="A174" s="275">
        <v>3</v>
      </c>
      <c r="B174" s="283" t="s">
        <v>794</v>
      </c>
      <c r="C174" s="283" t="s">
        <v>795</v>
      </c>
      <c r="D174" s="156">
        <v>36399</v>
      </c>
      <c r="E174" s="157">
        <v>6264424571</v>
      </c>
      <c r="F174" s="156">
        <v>44186</v>
      </c>
      <c r="G174" s="157" t="s">
        <v>806</v>
      </c>
      <c r="H174" s="157" t="s">
        <v>19</v>
      </c>
      <c r="I174" s="157" t="s">
        <v>33</v>
      </c>
      <c r="J174" s="68" t="s">
        <v>938</v>
      </c>
      <c r="K174" s="68" t="s">
        <v>939</v>
      </c>
      <c r="L174" s="68" t="s">
        <v>937</v>
      </c>
      <c r="M174" s="68" t="s">
        <v>940</v>
      </c>
      <c r="N174" s="68" t="s">
        <v>941</v>
      </c>
      <c r="O174" s="68"/>
      <c r="P174" s="68"/>
      <c r="Q174" s="68"/>
      <c r="R174" s="74"/>
      <c r="S174" s="269">
        <v>100</v>
      </c>
    </row>
    <row r="175" spans="1:19" ht="23.1" customHeight="1">
      <c r="A175" s="276">
        <v>4</v>
      </c>
      <c r="B175" s="252" t="s">
        <v>803</v>
      </c>
      <c r="C175" s="252" t="s">
        <v>796</v>
      </c>
      <c r="D175" s="253">
        <v>36910</v>
      </c>
      <c r="E175" s="251">
        <v>6265442488</v>
      </c>
      <c r="F175" s="253">
        <v>44193</v>
      </c>
      <c r="G175" s="251"/>
      <c r="H175" s="251" t="s">
        <v>19</v>
      </c>
      <c r="I175" s="251" t="s">
        <v>30</v>
      </c>
      <c r="J175" s="200" t="s">
        <v>938</v>
      </c>
      <c r="K175" s="200" t="s">
        <v>939</v>
      </c>
      <c r="L175" s="200" t="s">
        <v>937</v>
      </c>
      <c r="M175" s="200" t="s">
        <v>940</v>
      </c>
      <c r="N175" s="200" t="s">
        <v>941</v>
      </c>
      <c r="O175" s="200"/>
      <c r="P175" s="200"/>
      <c r="Q175" s="200"/>
      <c r="R175" s="201"/>
      <c r="S175" s="269">
        <v>220</v>
      </c>
    </row>
    <row r="176" spans="1:19" ht="23.1" customHeight="1">
      <c r="A176" s="274">
        <v>5</v>
      </c>
      <c r="B176" s="84" t="s">
        <v>414</v>
      </c>
      <c r="C176" s="84" t="s">
        <v>415</v>
      </c>
      <c r="D176" s="85">
        <v>36667</v>
      </c>
      <c r="E176" s="83">
        <v>9340441010</v>
      </c>
      <c r="F176" s="85">
        <v>44187</v>
      </c>
      <c r="G176" s="83" t="s">
        <v>807</v>
      </c>
      <c r="H176" s="83" t="s">
        <v>818</v>
      </c>
      <c r="I176" s="83" t="s">
        <v>30</v>
      </c>
      <c r="J176" s="68" t="s">
        <v>938</v>
      </c>
      <c r="K176" s="68" t="s">
        <v>939</v>
      </c>
      <c r="L176" s="68" t="s">
        <v>937</v>
      </c>
      <c r="M176" s="68" t="s">
        <v>940</v>
      </c>
      <c r="N176" s="68" t="s">
        <v>941</v>
      </c>
      <c r="O176" s="68"/>
      <c r="P176" s="68"/>
      <c r="Q176" s="68"/>
      <c r="R176" s="74"/>
      <c r="S176" s="269">
        <v>100</v>
      </c>
    </row>
    <row r="177" spans="1:19" ht="23.1" customHeight="1">
      <c r="A177" s="304">
        <v>6</v>
      </c>
      <c r="B177" s="306" t="s">
        <v>416</v>
      </c>
      <c r="C177" s="306" t="s">
        <v>417</v>
      </c>
      <c r="D177" s="300">
        <v>37018</v>
      </c>
      <c r="E177" s="301">
        <v>8319713189</v>
      </c>
      <c r="F177" s="300">
        <v>44194</v>
      </c>
      <c r="G177" s="301" t="s">
        <v>808</v>
      </c>
      <c r="H177" s="301" t="s">
        <v>41</v>
      </c>
      <c r="I177" s="301" t="s">
        <v>33</v>
      </c>
      <c r="J177" s="297" t="s">
        <v>938</v>
      </c>
      <c r="K177" s="297" t="s">
        <v>939</v>
      </c>
      <c r="L177" s="297"/>
      <c r="M177" s="297"/>
      <c r="N177" s="297"/>
      <c r="O177" s="297" t="s">
        <v>689</v>
      </c>
      <c r="P177" s="297" t="s">
        <v>942</v>
      </c>
      <c r="Q177" s="297" t="s">
        <v>947</v>
      </c>
      <c r="R177" s="298"/>
      <c r="S177" s="269">
        <v>100</v>
      </c>
    </row>
    <row r="178" spans="1:19" ht="23.1" customHeight="1">
      <c r="A178" s="274">
        <v>7</v>
      </c>
      <c r="B178" s="84" t="s">
        <v>418</v>
      </c>
      <c r="C178" s="84" t="s">
        <v>400</v>
      </c>
      <c r="D178" s="85">
        <v>36941</v>
      </c>
      <c r="E178" s="83">
        <v>9111199586</v>
      </c>
      <c r="F178" s="85">
        <v>44191</v>
      </c>
      <c r="G178" s="83" t="s">
        <v>809</v>
      </c>
      <c r="H178" s="83" t="s">
        <v>19</v>
      </c>
      <c r="I178" s="83" t="s">
        <v>33</v>
      </c>
      <c r="J178" s="68" t="s">
        <v>938</v>
      </c>
      <c r="K178" s="68" t="s">
        <v>939</v>
      </c>
      <c r="L178" s="68" t="s">
        <v>937</v>
      </c>
      <c r="M178" s="68" t="s">
        <v>940</v>
      </c>
      <c r="N178" s="68" t="s">
        <v>941</v>
      </c>
      <c r="O178" s="68"/>
      <c r="P178" s="68"/>
      <c r="Q178" s="68"/>
      <c r="R178" s="74"/>
      <c r="S178" s="269">
        <v>100</v>
      </c>
    </row>
    <row r="179" spans="1:19" ht="23.1" customHeight="1">
      <c r="A179" s="274">
        <v>8</v>
      </c>
      <c r="B179" s="84" t="s">
        <v>397</v>
      </c>
      <c r="C179" s="84" t="s">
        <v>419</v>
      </c>
      <c r="D179" s="85">
        <v>37351</v>
      </c>
      <c r="E179" s="83">
        <v>7828204048</v>
      </c>
      <c r="F179" s="85">
        <v>44186</v>
      </c>
      <c r="G179" s="83" t="s">
        <v>810</v>
      </c>
      <c r="H179" s="83" t="s">
        <v>19</v>
      </c>
      <c r="I179" s="83" t="s">
        <v>30</v>
      </c>
      <c r="J179" s="68" t="s">
        <v>938</v>
      </c>
      <c r="K179" s="68" t="s">
        <v>939</v>
      </c>
      <c r="L179" s="68" t="s">
        <v>937</v>
      </c>
      <c r="M179" s="68" t="s">
        <v>940</v>
      </c>
      <c r="N179" s="68" t="s">
        <v>941</v>
      </c>
      <c r="O179" s="68"/>
      <c r="P179" s="68"/>
      <c r="Q179" s="68"/>
      <c r="R179" s="74"/>
      <c r="S179" s="269">
        <v>100</v>
      </c>
    </row>
    <row r="180" spans="1:19" ht="23.1" customHeight="1">
      <c r="A180" s="274">
        <v>9</v>
      </c>
      <c r="B180" s="84" t="s">
        <v>420</v>
      </c>
      <c r="C180" s="84" t="s">
        <v>421</v>
      </c>
      <c r="D180" s="85">
        <v>37433</v>
      </c>
      <c r="E180" s="83">
        <v>8839194774</v>
      </c>
      <c r="F180" s="85">
        <v>44188</v>
      </c>
      <c r="G180" s="83" t="s">
        <v>811</v>
      </c>
      <c r="H180" s="83" t="s">
        <v>19</v>
      </c>
      <c r="I180" s="83" t="s">
        <v>30</v>
      </c>
      <c r="J180" s="68" t="s">
        <v>938</v>
      </c>
      <c r="K180" s="68" t="s">
        <v>939</v>
      </c>
      <c r="L180" s="68" t="s">
        <v>937</v>
      </c>
      <c r="M180" s="68" t="s">
        <v>940</v>
      </c>
      <c r="N180" s="68" t="s">
        <v>941</v>
      </c>
      <c r="O180" s="68"/>
      <c r="P180" s="68"/>
      <c r="Q180" s="68"/>
      <c r="R180" s="74"/>
      <c r="S180" s="269">
        <v>100</v>
      </c>
    </row>
    <row r="181" spans="1:19" ht="23.1" customHeight="1">
      <c r="A181" s="274">
        <v>10</v>
      </c>
      <c r="B181" s="84" t="s">
        <v>422</v>
      </c>
      <c r="C181" s="84" t="s">
        <v>423</v>
      </c>
      <c r="D181" s="85">
        <v>37050</v>
      </c>
      <c r="E181" s="83">
        <v>7697242689</v>
      </c>
      <c r="F181" s="85">
        <v>44188</v>
      </c>
      <c r="G181" s="83" t="s">
        <v>812</v>
      </c>
      <c r="H181" s="83" t="s">
        <v>19</v>
      </c>
      <c r="I181" s="83" t="s">
        <v>33</v>
      </c>
      <c r="J181" s="68" t="s">
        <v>938</v>
      </c>
      <c r="K181" s="68" t="s">
        <v>939</v>
      </c>
      <c r="L181" s="68" t="s">
        <v>937</v>
      </c>
      <c r="M181" s="68" t="s">
        <v>940</v>
      </c>
      <c r="N181" s="68" t="s">
        <v>941</v>
      </c>
      <c r="O181" s="68"/>
      <c r="P181" s="68"/>
      <c r="Q181" s="68"/>
      <c r="R181" s="74"/>
      <c r="S181" s="269">
        <v>100</v>
      </c>
    </row>
    <row r="182" spans="1:19" ht="23.1" customHeight="1">
      <c r="A182" s="274">
        <v>11</v>
      </c>
      <c r="B182" s="84" t="s">
        <v>424</v>
      </c>
      <c r="C182" s="84" t="s">
        <v>425</v>
      </c>
      <c r="D182" s="85">
        <v>37134</v>
      </c>
      <c r="E182" s="83">
        <v>9131643859</v>
      </c>
      <c r="F182" s="85">
        <v>44195</v>
      </c>
      <c r="G182" s="83" t="s">
        <v>813</v>
      </c>
      <c r="H182" s="83" t="s">
        <v>19</v>
      </c>
      <c r="I182" s="83" t="s">
        <v>30</v>
      </c>
      <c r="J182" s="68" t="s">
        <v>938</v>
      </c>
      <c r="K182" s="68" t="s">
        <v>939</v>
      </c>
      <c r="L182" s="68" t="s">
        <v>937</v>
      </c>
      <c r="M182" s="68" t="s">
        <v>940</v>
      </c>
      <c r="N182" s="68" t="s">
        <v>941</v>
      </c>
      <c r="O182" s="68"/>
      <c r="P182" s="68"/>
      <c r="Q182" s="68"/>
      <c r="R182" s="74"/>
      <c r="S182" s="269">
        <v>100</v>
      </c>
    </row>
    <row r="183" spans="1:19" ht="23.1" customHeight="1">
      <c r="A183" s="274">
        <v>12</v>
      </c>
      <c r="B183" s="84" t="s">
        <v>329</v>
      </c>
      <c r="C183" s="84" t="s">
        <v>426</v>
      </c>
      <c r="D183" s="85">
        <v>36512</v>
      </c>
      <c r="E183" s="83">
        <v>7610784316</v>
      </c>
      <c r="F183" s="85">
        <v>44191</v>
      </c>
      <c r="G183" s="83" t="s">
        <v>814</v>
      </c>
      <c r="H183" s="83" t="s">
        <v>19</v>
      </c>
      <c r="I183" s="83" t="s">
        <v>30</v>
      </c>
      <c r="J183" s="68" t="s">
        <v>938</v>
      </c>
      <c r="K183" s="68" t="s">
        <v>939</v>
      </c>
      <c r="L183" s="68" t="s">
        <v>937</v>
      </c>
      <c r="M183" s="68" t="s">
        <v>940</v>
      </c>
      <c r="N183" s="68" t="s">
        <v>941</v>
      </c>
      <c r="O183" s="68"/>
      <c r="P183" s="68"/>
      <c r="Q183" s="68"/>
      <c r="R183" s="74"/>
      <c r="S183" s="269">
        <v>100</v>
      </c>
    </row>
    <row r="184" spans="1:19" ht="23.1" customHeight="1">
      <c r="A184" s="276">
        <v>13</v>
      </c>
      <c r="B184" s="252" t="s">
        <v>797</v>
      </c>
      <c r="C184" s="252" t="s">
        <v>798</v>
      </c>
      <c r="D184" s="253">
        <v>37224</v>
      </c>
      <c r="E184" s="251">
        <v>9685598108</v>
      </c>
      <c r="F184" s="253">
        <v>44193</v>
      </c>
      <c r="G184" s="251"/>
      <c r="H184" s="251" t="s">
        <v>19</v>
      </c>
      <c r="I184" s="251" t="s">
        <v>30</v>
      </c>
      <c r="J184" s="200" t="s">
        <v>938</v>
      </c>
      <c r="K184" s="200" t="s">
        <v>939</v>
      </c>
      <c r="L184" s="200" t="s">
        <v>937</v>
      </c>
      <c r="M184" s="200" t="s">
        <v>940</v>
      </c>
      <c r="N184" s="200" t="s">
        <v>941</v>
      </c>
      <c r="O184" s="200"/>
      <c r="P184" s="200"/>
      <c r="Q184" s="200"/>
      <c r="R184" s="201"/>
      <c r="S184" s="269">
        <v>220</v>
      </c>
    </row>
    <row r="185" spans="1:19" ht="23.1" customHeight="1">
      <c r="A185" s="274">
        <v>14</v>
      </c>
      <c r="B185" s="84" t="s">
        <v>427</v>
      </c>
      <c r="C185" s="84" t="s">
        <v>428</v>
      </c>
      <c r="D185" s="85">
        <v>37203</v>
      </c>
      <c r="E185" s="83">
        <v>7000324592</v>
      </c>
      <c r="F185" s="85">
        <v>44196</v>
      </c>
      <c r="G185" s="83" t="s">
        <v>815</v>
      </c>
      <c r="H185" s="83" t="s">
        <v>19</v>
      </c>
      <c r="I185" s="83" t="s">
        <v>30</v>
      </c>
      <c r="J185" s="68" t="s">
        <v>938</v>
      </c>
      <c r="K185" s="68" t="s">
        <v>939</v>
      </c>
      <c r="L185" s="68" t="s">
        <v>937</v>
      </c>
      <c r="M185" s="68" t="s">
        <v>940</v>
      </c>
      <c r="N185" s="68" t="s">
        <v>941</v>
      </c>
      <c r="O185" s="68"/>
      <c r="P185" s="68"/>
      <c r="Q185" s="68"/>
      <c r="R185" s="74"/>
      <c r="S185" s="269">
        <v>100</v>
      </c>
    </row>
    <row r="186" spans="1:19" ht="23.1" customHeight="1">
      <c r="A186" s="274">
        <v>15</v>
      </c>
      <c r="B186" s="84" t="s">
        <v>429</v>
      </c>
      <c r="C186" s="84" t="s">
        <v>406</v>
      </c>
      <c r="D186" s="85">
        <v>36527</v>
      </c>
      <c r="E186" s="83">
        <v>9111736371</v>
      </c>
      <c r="F186" s="85">
        <v>44193</v>
      </c>
      <c r="G186" s="83" t="s">
        <v>816</v>
      </c>
      <c r="H186" s="83" t="s">
        <v>19</v>
      </c>
      <c r="I186" s="83" t="s">
        <v>30</v>
      </c>
      <c r="J186" s="68" t="s">
        <v>938</v>
      </c>
      <c r="K186" s="68" t="s">
        <v>939</v>
      </c>
      <c r="L186" s="68" t="s">
        <v>937</v>
      </c>
      <c r="M186" s="68" t="s">
        <v>940</v>
      </c>
      <c r="N186" s="68" t="s">
        <v>941</v>
      </c>
      <c r="O186" s="68"/>
      <c r="P186" s="68"/>
      <c r="Q186" s="68"/>
      <c r="R186" s="74"/>
      <c r="S186" s="269">
        <v>100</v>
      </c>
    </row>
    <row r="187" spans="1:19" ht="23.1" customHeight="1">
      <c r="A187" s="276">
        <v>16</v>
      </c>
      <c r="B187" s="252" t="s">
        <v>799</v>
      </c>
      <c r="C187" s="252" t="s">
        <v>218</v>
      </c>
      <c r="D187" s="253">
        <v>33797</v>
      </c>
      <c r="E187" s="251">
        <v>9399860304</v>
      </c>
      <c r="F187" s="253">
        <v>44193</v>
      </c>
      <c r="G187" s="251"/>
      <c r="H187" s="251" t="s">
        <v>15</v>
      </c>
      <c r="I187" s="251" t="s">
        <v>30</v>
      </c>
      <c r="J187" s="200" t="s">
        <v>938</v>
      </c>
      <c r="K187" s="200" t="s">
        <v>939</v>
      </c>
      <c r="L187" s="200" t="s">
        <v>937</v>
      </c>
      <c r="M187" s="200" t="s">
        <v>940</v>
      </c>
      <c r="N187" s="200" t="s">
        <v>941</v>
      </c>
      <c r="O187" s="200"/>
      <c r="P187" s="200"/>
      <c r="Q187" s="200"/>
      <c r="R187" s="201"/>
      <c r="S187" s="269">
        <v>220</v>
      </c>
    </row>
    <row r="188" spans="1:19" ht="23.1" customHeight="1" thickBot="1">
      <c r="A188" s="305">
        <v>17</v>
      </c>
      <c r="B188" s="307" t="s">
        <v>430</v>
      </c>
      <c r="C188" s="307" t="s">
        <v>431</v>
      </c>
      <c r="D188" s="302">
        <v>37357</v>
      </c>
      <c r="E188" s="303">
        <v>8305549937</v>
      </c>
      <c r="F188" s="302">
        <v>44191</v>
      </c>
      <c r="G188" s="303" t="s">
        <v>817</v>
      </c>
      <c r="H188" s="303" t="s">
        <v>19</v>
      </c>
      <c r="I188" s="303" t="s">
        <v>30</v>
      </c>
      <c r="J188" s="70" t="s">
        <v>938</v>
      </c>
      <c r="K188" s="70" t="s">
        <v>939</v>
      </c>
      <c r="L188" s="70" t="s">
        <v>937</v>
      </c>
      <c r="M188" s="70" t="s">
        <v>940</v>
      </c>
      <c r="N188" s="70" t="s">
        <v>941</v>
      </c>
      <c r="O188" s="70"/>
      <c r="P188" s="70"/>
      <c r="Q188" s="70"/>
      <c r="R188" s="75"/>
      <c r="S188" s="269">
        <v>100</v>
      </c>
    </row>
    <row r="189" spans="1:19" ht="23.1" customHeight="1" thickBot="1">
      <c r="A189" s="544" t="s">
        <v>21</v>
      </c>
      <c r="B189" s="545"/>
      <c r="C189" s="545"/>
      <c r="D189" s="545"/>
      <c r="E189" s="545"/>
      <c r="F189" s="546"/>
      <c r="G189" s="545"/>
      <c r="H189" s="545"/>
      <c r="I189" s="547"/>
      <c r="J189" s="313">
        <v>17</v>
      </c>
      <c r="K189" s="313">
        <v>17</v>
      </c>
      <c r="L189" s="313">
        <v>16</v>
      </c>
      <c r="M189" s="313">
        <v>16</v>
      </c>
      <c r="N189" s="313">
        <v>16</v>
      </c>
      <c r="O189" s="314">
        <v>1</v>
      </c>
      <c r="P189" s="314">
        <v>1</v>
      </c>
      <c r="Q189" s="314">
        <v>1</v>
      </c>
      <c r="R189" s="315"/>
    </row>
    <row r="190" spans="1:19" ht="18.95" customHeight="1">
      <c r="A190" s="502" t="s">
        <v>541</v>
      </c>
      <c r="B190" s="502"/>
      <c r="C190" s="502"/>
      <c r="D190" s="502"/>
      <c r="E190" s="502"/>
      <c r="F190" s="503"/>
      <c r="G190" s="502"/>
      <c r="H190" s="502"/>
      <c r="I190" s="502"/>
      <c r="J190" s="502"/>
      <c r="K190" s="502"/>
      <c r="L190" s="502"/>
      <c r="M190" s="502"/>
      <c r="N190" s="502"/>
      <c r="O190" s="502"/>
      <c r="P190" s="502"/>
      <c r="Q190" s="502"/>
      <c r="R190" s="502"/>
    </row>
    <row r="191" spans="1:19" ht="18.95" customHeight="1">
      <c r="A191" s="462" t="s">
        <v>0</v>
      </c>
      <c r="B191" s="462"/>
      <c r="C191" s="462"/>
      <c r="D191" s="462"/>
      <c r="E191" s="462"/>
      <c r="F191" s="463"/>
      <c r="G191" s="462"/>
      <c r="H191" s="462"/>
      <c r="I191" s="462"/>
      <c r="J191" s="462"/>
      <c r="K191" s="462"/>
      <c r="L191" s="462"/>
      <c r="M191" s="462"/>
      <c r="N191" s="462"/>
      <c r="O191" s="462"/>
      <c r="P191" s="462"/>
      <c r="Q191" s="462"/>
      <c r="R191" s="462"/>
    </row>
    <row r="192" spans="1:19" ht="18.95" customHeight="1">
      <c r="A192" s="462" t="s">
        <v>155</v>
      </c>
      <c r="B192" s="462"/>
      <c r="C192" s="462"/>
      <c r="D192" s="462"/>
      <c r="E192" s="462"/>
      <c r="F192" s="463"/>
      <c r="G192" s="462"/>
      <c r="H192" s="462"/>
      <c r="I192" s="462"/>
      <c r="J192" s="462"/>
      <c r="K192" s="462"/>
      <c r="L192" s="462"/>
      <c r="M192" s="462"/>
      <c r="N192" s="462"/>
      <c r="O192" s="462"/>
      <c r="P192" s="462"/>
      <c r="Q192" s="462"/>
      <c r="R192" s="462"/>
    </row>
    <row r="193" spans="1:19" ht="18.95" customHeight="1">
      <c r="A193" s="462" t="s">
        <v>2</v>
      </c>
      <c r="B193" s="462"/>
      <c r="C193" s="462"/>
      <c r="D193" s="462"/>
      <c r="E193" s="462"/>
      <c r="F193" s="463"/>
      <c r="G193" s="462"/>
      <c r="H193" s="462"/>
      <c r="I193" s="462"/>
      <c r="J193" s="462"/>
      <c r="K193" s="462"/>
      <c r="L193" s="462"/>
      <c r="M193" s="462"/>
      <c r="N193" s="462"/>
      <c r="O193" s="462"/>
      <c r="P193" s="462"/>
      <c r="Q193" s="462"/>
      <c r="R193" s="462"/>
    </row>
    <row r="194" spans="1:19" ht="18.95" customHeight="1" thickBot="1">
      <c r="A194" s="462" t="s">
        <v>948</v>
      </c>
      <c r="B194" s="462"/>
      <c r="C194" s="462"/>
      <c r="D194" s="462"/>
      <c r="E194" s="462"/>
      <c r="F194" s="463"/>
      <c r="G194" s="462"/>
      <c r="H194" s="462"/>
      <c r="I194" s="462"/>
      <c r="J194" s="462"/>
      <c r="K194" s="462"/>
      <c r="L194" s="462"/>
      <c r="M194" s="462"/>
      <c r="N194" s="462"/>
      <c r="O194" s="462"/>
      <c r="P194" s="462"/>
      <c r="Q194" s="462"/>
      <c r="R194" s="462"/>
    </row>
    <row r="195" spans="1:19" ht="18.95" customHeight="1">
      <c r="A195" s="464" t="s">
        <v>4</v>
      </c>
      <c r="B195" s="500" t="s">
        <v>5</v>
      </c>
      <c r="C195" s="500" t="s">
        <v>6</v>
      </c>
      <c r="D195" s="468" t="s">
        <v>7</v>
      </c>
      <c r="E195" s="508" t="s">
        <v>8</v>
      </c>
      <c r="F195" s="468" t="s">
        <v>9</v>
      </c>
      <c r="G195" s="468" t="s">
        <v>10</v>
      </c>
      <c r="H195" s="468" t="s">
        <v>254</v>
      </c>
      <c r="I195" s="468" t="s">
        <v>12</v>
      </c>
      <c r="J195" s="468" t="s">
        <v>13</v>
      </c>
      <c r="K195" s="468"/>
      <c r="L195" s="468"/>
      <c r="M195" s="468"/>
      <c r="N195" s="468"/>
      <c r="O195" s="531"/>
      <c r="P195" s="531"/>
      <c r="Q195" s="531"/>
      <c r="R195" s="532"/>
    </row>
    <row r="196" spans="1:19" ht="18.95" customHeight="1" thickBot="1">
      <c r="A196" s="465"/>
      <c r="B196" s="501"/>
      <c r="C196" s="501"/>
      <c r="D196" s="469"/>
      <c r="E196" s="516"/>
      <c r="F196" s="469"/>
      <c r="G196" s="469"/>
      <c r="H196" s="469"/>
      <c r="I196" s="469"/>
      <c r="J196" s="205" t="s">
        <v>938</v>
      </c>
      <c r="K196" s="205" t="s">
        <v>939</v>
      </c>
      <c r="L196" s="205" t="s">
        <v>937</v>
      </c>
      <c r="M196" s="205" t="s">
        <v>940</v>
      </c>
      <c r="N196" s="205" t="s">
        <v>941</v>
      </c>
      <c r="O196" s="152" t="s">
        <v>689</v>
      </c>
      <c r="P196" s="152" t="s">
        <v>942</v>
      </c>
      <c r="Q196" s="152" t="s">
        <v>947</v>
      </c>
      <c r="R196" s="153" t="s">
        <v>323</v>
      </c>
    </row>
    <row r="197" spans="1:19" ht="23.1" customHeight="1" thickBot="1">
      <c r="A197" s="254"/>
      <c r="B197" s="255"/>
      <c r="C197" s="255"/>
      <c r="D197" s="256"/>
      <c r="E197" s="257"/>
      <c r="F197" s="257"/>
      <c r="G197" s="258"/>
      <c r="H197" s="257"/>
      <c r="I197" s="257"/>
      <c r="J197" s="290">
        <v>17</v>
      </c>
      <c r="K197" s="290">
        <v>17</v>
      </c>
      <c r="L197" s="290">
        <v>16</v>
      </c>
      <c r="M197" s="290">
        <v>16</v>
      </c>
      <c r="N197" s="290">
        <v>16</v>
      </c>
      <c r="O197" s="290">
        <v>1</v>
      </c>
      <c r="P197" s="290">
        <v>1</v>
      </c>
      <c r="Q197" s="290">
        <v>1</v>
      </c>
      <c r="R197" s="291">
        <v>0</v>
      </c>
    </row>
    <row r="198" spans="1:19" ht="23.1" customHeight="1">
      <c r="A198" s="273">
        <v>18</v>
      </c>
      <c r="B198" s="282" t="s">
        <v>432</v>
      </c>
      <c r="C198" s="282" t="s">
        <v>433</v>
      </c>
      <c r="D198" s="278">
        <v>36897</v>
      </c>
      <c r="E198" s="279">
        <v>6260058528</v>
      </c>
      <c r="F198" s="278">
        <v>44189</v>
      </c>
      <c r="G198" s="279" t="s">
        <v>829</v>
      </c>
      <c r="H198" s="279" t="s">
        <v>19</v>
      </c>
      <c r="I198" s="279" t="s">
        <v>30</v>
      </c>
      <c r="J198" s="67" t="s">
        <v>938</v>
      </c>
      <c r="K198" s="67" t="s">
        <v>939</v>
      </c>
      <c r="L198" s="67" t="s">
        <v>937</v>
      </c>
      <c r="M198" s="67" t="s">
        <v>940</v>
      </c>
      <c r="N198" s="67" t="s">
        <v>941</v>
      </c>
      <c r="O198" s="67"/>
      <c r="P198" s="67"/>
      <c r="Q198" s="67"/>
      <c r="R198" s="73"/>
      <c r="S198" s="269">
        <v>100</v>
      </c>
    </row>
    <row r="199" spans="1:19" ht="23.1" customHeight="1">
      <c r="A199" s="274">
        <v>19</v>
      </c>
      <c r="B199" s="84" t="s">
        <v>800</v>
      </c>
      <c r="C199" s="84" t="s">
        <v>819</v>
      </c>
      <c r="D199" s="85">
        <v>36592</v>
      </c>
      <c r="E199" s="83">
        <v>7999520012</v>
      </c>
      <c r="F199" s="85">
        <v>44187</v>
      </c>
      <c r="G199" s="83" t="s">
        <v>801</v>
      </c>
      <c r="H199" s="83" t="s">
        <v>818</v>
      </c>
      <c r="I199" s="83" t="s">
        <v>33</v>
      </c>
      <c r="J199" s="68" t="s">
        <v>938</v>
      </c>
      <c r="K199" s="68" t="s">
        <v>939</v>
      </c>
      <c r="L199" s="68" t="s">
        <v>937</v>
      </c>
      <c r="M199" s="68" t="s">
        <v>940</v>
      </c>
      <c r="N199" s="68" t="s">
        <v>941</v>
      </c>
      <c r="O199" s="68"/>
      <c r="P199" s="68"/>
      <c r="Q199" s="68"/>
      <c r="R199" s="74"/>
      <c r="S199" s="269">
        <v>100</v>
      </c>
    </row>
    <row r="200" spans="1:19" ht="23.1" customHeight="1">
      <c r="A200" s="274">
        <v>20</v>
      </c>
      <c r="B200" s="84" t="s">
        <v>434</v>
      </c>
      <c r="C200" s="84" t="s">
        <v>280</v>
      </c>
      <c r="D200" s="85">
        <v>37340</v>
      </c>
      <c r="E200" s="83">
        <v>6265650793</v>
      </c>
      <c r="F200" s="85">
        <v>44191</v>
      </c>
      <c r="G200" s="83" t="s">
        <v>802</v>
      </c>
      <c r="H200" s="83" t="s">
        <v>19</v>
      </c>
      <c r="I200" s="83" t="s">
        <v>30</v>
      </c>
      <c r="J200" s="68" t="s">
        <v>938</v>
      </c>
      <c r="K200" s="68" t="s">
        <v>939</v>
      </c>
      <c r="L200" s="68" t="s">
        <v>937</v>
      </c>
      <c r="M200" s="68" t="s">
        <v>940</v>
      </c>
      <c r="N200" s="68" t="s">
        <v>941</v>
      </c>
      <c r="O200" s="68"/>
      <c r="P200" s="68"/>
      <c r="Q200" s="68"/>
      <c r="R200" s="74"/>
      <c r="S200" s="269">
        <v>100</v>
      </c>
    </row>
    <row r="201" spans="1:19" ht="23.1" customHeight="1">
      <c r="A201" s="276">
        <v>21</v>
      </c>
      <c r="B201" s="252" t="s">
        <v>820</v>
      </c>
      <c r="C201" s="252" t="s">
        <v>821</v>
      </c>
      <c r="D201" s="253">
        <v>37066</v>
      </c>
      <c r="E201" s="251">
        <v>9644401106</v>
      </c>
      <c r="F201" s="253">
        <v>44195</v>
      </c>
      <c r="G201" s="251"/>
      <c r="H201" s="251" t="s">
        <v>19</v>
      </c>
      <c r="I201" s="251" t="s">
        <v>33</v>
      </c>
      <c r="J201" s="200" t="s">
        <v>938</v>
      </c>
      <c r="K201" s="200" t="s">
        <v>939</v>
      </c>
      <c r="L201" s="200" t="s">
        <v>937</v>
      </c>
      <c r="M201" s="200" t="s">
        <v>940</v>
      </c>
      <c r="N201" s="200" t="s">
        <v>941</v>
      </c>
      <c r="O201" s="200"/>
      <c r="P201" s="200"/>
      <c r="Q201" s="200"/>
      <c r="R201" s="201"/>
      <c r="S201" s="316">
        <v>220</v>
      </c>
    </row>
    <row r="202" spans="1:19" ht="23.1" customHeight="1">
      <c r="A202" s="276">
        <v>22</v>
      </c>
      <c r="B202" s="252" t="s">
        <v>822</v>
      </c>
      <c r="C202" s="252" t="s">
        <v>823</v>
      </c>
      <c r="D202" s="253">
        <v>36302</v>
      </c>
      <c r="E202" s="251">
        <v>9617223595</v>
      </c>
      <c r="F202" s="253">
        <v>44196</v>
      </c>
      <c r="G202" s="251"/>
      <c r="H202" s="251" t="s">
        <v>19</v>
      </c>
      <c r="I202" s="251" t="s">
        <v>30</v>
      </c>
      <c r="J202" s="200" t="s">
        <v>938</v>
      </c>
      <c r="K202" s="200" t="s">
        <v>939</v>
      </c>
      <c r="L202" s="200" t="s">
        <v>937</v>
      </c>
      <c r="M202" s="200" t="s">
        <v>940</v>
      </c>
      <c r="N202" s="200" t="s">
        <v>941</v>
      </c>
      <c r="O202" s="200"/>
      <c r="P202" s="200"/>
      <c r="Q202" s="200"/>
      <c r="R202" s="201"/>
      <c r="S202" s="316">
        <v>220</v>
      </c>
    </row>
    <row r="203" spans="1:19" ht="23.1" customHeight="1">
      <c r="A203" s="274">
        <v>23</v>
      </c>
      <c r="B203" s="84" t="s">
        <v>824</v>
      </c>
      <c r="C203" s="84" t="s">
        <v>825</v>
      </c>
      <c r="D203" s="85">
        <v>36848</v>
      </c>
      <c r="E203" s="83">
        <v>7999339545</v>
      </c>
      <c r="F203" s="85">
        <v>44191</v>
      </c>
      <c r="G203" s="83" t="s">
        <v>830</v>
      </c>
      <c r="H203" s="83" t="s">
        <v>19</v>
      </c>
      <c r="I203" s="83" t="s">
        <v>33</v>
      </c>
      <c r="J203" s="68" t="s">
        <v>938</v>
      </c>
      <c r="K203" s="68" t="s">
        <v>939</v>
      </c>
      <c r="L203" s="68" t="s">
        <v>937</v>
      </c>
      <c r="M203" s="68" t="s">
        <v>940</v>
      </c>
      <c r="N203" s="68" t="s">
        <v>941</v>
      </c>
      <c r="O203" s="68"/>
      <c r="P203" s="68"/>
      <c r="Q203" s="68"/>
      <c r="R203" s="74"/>
      <c r="S203" s="269">
        <v>100</v>
      </c>
    </row>
    <row r="204" spans="1:19" ht="23.1" customHeight="1">
      <c r="A204" s="274">
        <v>24</v>
      </c>
      <c r="B204" s="84" t="s">
        <v>435</v>
      </c>
      <c r="C204" s="84" t="s">
        <v>436</v>
      </c>
      <c r="D204" s="85">
        <v>36632</v>
      </c>
      <c r="E204" s="83">
        <v>9399904234</v>
      </c>
      <c r="F204" s="85">
        <v>44194</v>
      </c>
      <c r="G204" s="83" t="s">
        <v>831</v>
      </c>
      <c r="H204" s="83" t="s">
        <v>19</v>
      </c>
      <c r="I204" s="83" t="s">
        <v>33</v>
      </c>
      <c r="J204" s="68" t="s">
        <v>938</v>
      </c>
      <c r="K204" s="68" t="s">
        <v>939</v>
      </c>
      <c r="L204" s="68" t="s">
        <v>937</v>
      </c>
      <c r="M204" s="68" t="s">
        <v>940</v>
      </c>
      <c r="N204" s="68" t="s">
        <v>941</v>
      </c>
      <c r="O204" s="68"/>
      <c r="P204" s="68"/>
      <c r="Q204" s="68"/>
      <c r="R204" s="74"/>
      <c r="S204" s="269">
        <v>100</v>
      </c>
    </row>
    <row r="205" spans="1:19" ht="23.1" customHeight="1">
      <c r="A205" s="274">
        <v>25</v>
      </c>
      <c r="B205" s="84" t="s">
        <v>437</v>
      </c>
      <c r="C205" s="84" t="s">
        <v>396</v>
      </c>
      <c r="D205" s="85">
        <v>37193</v>
      </c>
      <c r="E205" s="83">
        <v>9340994469</v>
      </c>
      <c r="F205" s="85">
        <v>44194</v>
      </c>
      <c r="G205" s="83" t="s">
        <v>832</v>
      </c>
      <c r="H205" s="83" t="s">
        <v>19</v>
      </c>
      <c r="I205" s="83" t="s">
        <v>30</v>
      </c>
      <c r="J205" s="68" t="s">
        <v>938</v>
      </c>
      <c r="K205" s="68" t="s">
        <v>939</v>
      </c>
      <c r="L205" s="68" t="s">
        <v>937</v>
      </c>
      <c r="M205" s="68" t="s">
        <v>940</v>
      </c>
      <c r="N205" s="68" t="s">
        <v>941</v>
      </c>
      <c r="O205" s="68"/>
      <c r="P205" s="68"/>
      <c r="Q205" s="68"/>
      <c r="R205" s="74"/>
      <c r="S205" s="269">
        <v>100</v>
      </c>
    </row>
    <row r="206" spans="1:19" ht="23.1" customHeight="1">
      <c r="A206" s="274">
        <v>26</v>
      </c>
      <c r="B206" s="84" t="s">
        <v>438</v>
      </c>
      <c r="C206" s="84" t="s">
        <v>439</v>
      </c>
      <c r="D206" s="85">
        <v>36914</v>
      </c>
      <c r="E206" s="83">
        <v>8827252530</v>
      </c>
      <c r="F206" s="85">
        <v>44188</v>
      </c>
      <c r="G206" s="83" t="s">
        <v>833</v>
      </c>
      <c r="H206" s="83" t="s">
        <v>41</v>
      </c>
      <c r="I206" s="83" t="s">
        <v>33</v>
      </c>
      <c r="J206" s="68" t="s">
        <v>938</v>
      </c>
      <c r="K206" s="68" t="s">
        <v>939</v>
      </c>
      <c r="L206" s="68" t="s">
        <v>937</v>
      </c>
      <c r="M206" s="68" t="s">
        <v>940</v>
      </c>
      <c r="N206" s="68" t="s">
        <v>941</v>
      </c>
      <c r="O206" s="68"/>
      <c r="P206" s="68"/>
      <c r="Q206" s="68"/>
      <c r="R206" s="74"/>
      <c r="S206" s="269">
        <v>100</v>
      </c>
    </row>
    <row r="207" spans="1:19" ht="23.1" customHeight="1">
      <c r="A207" s="274">
        <v>27</v>
      </c>
      <c r="B207" s="84" t="s">
        <v>440</v>
      </c>
      <c r="C207" s="84" t="s">
        <v>441</v>
      </c>
      <c r="D207" s="85">
        <v>36535</v>
      </c>
      <c r="E207" s="83">
        <v>7610632028</v>
      </c>
      <c r="F207" s="85">
        <v>44191</v>
      </c>
      <c r="G207" s="83" t="s">
        <v>834</v>
      </c>
      <c r="H207" s="83" t="s">
        <v>19</v>
      </c>
      <c r="I207" s="83" t="s">
        <v>30</v>
      </c>
      <c r="J207" s="68" t="s">
        <v>938</v>
      </c>
      <c r="K207" s="68" t="s">
        <v>939</v>
      </c>
      <c r="L207" s="68" t="s">
        <v>937</v>
      </c>
      <c r="M207" s="68" t="s">
        <v>940</v>
      </c>
      <c r="N207" s="68" t="s">
        <v>941</v>
      </c>
      <c r="O207" s="68"/>
      <c r="P207" s="68"/>
      <c r="Q207" s="68"/>
      <c r="R207" s="74"/>
      <c r="S207" s="269">
        <v>100</v>
      </c>
    </row>
    <row r="208" spans="1:19" ht="23.1" customHeight="1">
      <c r="A208" s="274">
        <v>28</v>
      </c>
      <c r="B208" s="84" t="s">
        <v>442</v>
      </c>
      <c r="C208" s="84" t="s">
        <v>443</v>
      </c>
      <c r="D208" s="85">
        <v>36225</v>
      </c>
      <c r="E208" s="83">
        <v>9340109461</v>
      </c>
      <c r="F208" s="85">
        <v>44194</v>
      </c>
      <c r="G208" s="83" t="s">
        <v>835</v>
      </c>
      <c r="H208" s="83" t="s">
        <v>19</v>
      </c>
      <c r="I208" s="83" t="s">
        <v>33</v>
      </c>
      <c r="J208" s="68" t="s">
        <v>938</v>
      </c>
      <c r="K208" s="68" t="s">
        <v>939</v>
      </c>
      <c r="L208" s="68" t="s">
        <v>937</v>
      </c>
      <c r="M208" s="68" t="s">
        <v>940</v>
      </c>
      <c r="N208" s="68" t="s">
        <v>941</v>
      </c>
      <c r="O208" s="68"/>
      <c r="P208" s="68"/>
      <c r="Q208" s="68"/>
      <c r="R208" s="74"/>
      <c r="S208" s="269">
        <v>100</v>
      </c>
    </row>
    <row r="209" spans="1:19" ht="23.1" customHeight="1">
      <c r="A209" s="276">
        <v>29</v>
      </c>
      <c r="B209" s="252" t="s">
        <v>826</v>
      </c>
      <c r="C209" s="252" t="s">
        <v>827</v>
      </c>
      <c r="D209" s="253">
        <v>36561</v>
      </c>
      <c r="E209" s="251">
        <v>9009579982</v>
      </c>
      <c r="F209" s="253">
        <v>44193</v>
      </c>
      <c r="G209" s="251"/>
      <c r="H209" s="251" t="s">
        <v>19</v>
      </c>
      <c r="I209" s="251" t="s">
        <v>30</v>
      </c>
      <c r="J209" s="200" t="s">
        <v>938</v>
      </c>
      <c r="K209" s="200" t="s">
        <v>939</v>
      </c>
      <c r="L209" s="200" t="s">
        <v>937</v>
      </c>
      <c r="M209" s="200" t="s">
        <v>940</v>
      </c>
      <c r="N209" s="200" t="s">
        <v>941</v>
      </c>
      <c r="O209" s="200"/>
      <c r="P209" s="200"/>
      <c r="Q209" s="200"/>
      <c r="R209" s="201"/>
      <c r="S209" s="316">
        <v>220</v>
      </c>
    </row>
    <row r="210" spans="1:19" ht="23.1" customHeight="1">
      <c r="A210" s="274">
        <v>30</v>
      </c>
      <c r="B210" s="84" t="s">
        <v>444</v>
      </c>
      <c r="C210" s="84" t="s">
        <v>445</v>
      </c>
      <c r="D210" s="85">
        <v>37058</v>
      </c>
      <c r="E210" s="83">
        <v>7489667580</v>
      </c>
      <c r="F210" s="85">
        <v>44189</v>
      </c>
      <c r="G210" s="83" t="s">
        <v>836</v>
      </c>
      <c r="H210" s="83" t="s">
        <v>19</v>
      </c>
      <c r="I210" s="83" t="s">
        <v>30</v>
      </c>
      <c r="J210" s="68" t="s">
        <v>938</v>
      </c>
      <c r="K210" s="68" t="s">
        <v>939</v>
      </c>
      <c r="L210" s="68" t="s">
        <v>937</v>
      </c>
      <c r="M210" s="68" t="s">
        <v>940</v>
      </c>
      <c r="N210" s="68" t="s">
        <v>941</v>
      </c>
      <c r="O210" s="68"/>
      <c r="P210" s="68"/>
      <c r="Q210" s="68"/>
      <c r="R210" s="74"/>
      <c r="S210" s="269">
        <v>100</v>
      </c>
    </row>
    <row r="211" spans="1:19" ht="23.1" customHeight="1">
      <c r="A211" s="274">
        <v>31</v>
      </c>
      <c r="B211" s="84" t="s">
        <v>446</v>
      </c>
      <c r="C211" s="84" t="s">
        <v>447</v>
      </c>
      <c r="D211" s="85">
        <v>36923</v>
      </c>
      <c r="E211" s="83">
        <v>9691785722</v>
      </c>
      <c r="F211" s="85">
        <v>44191</v>
      </c>
      <c r="G211" s="83" t="s">
        <v>837</v>
      </c>
      <c r="H211" s="83" t="s">
        <v>41</v>
      </c>
      <c r="I211" s="83" t="s">
        <v>30</v>
      </c>
      <c r="J211" s="68" t="s">
        <v>938</v>
      </c>
      <c r="K211" s="68" t="s">
        <v>939</v>
      </c>
      <c r="L211" s="68" t="s">
        <v>937</v>
      </c>
      <c r="M211" s="68" t="s">
        <v>940</v>
      </c>
      <c r="N211" s="68" t="s">
        <v>941</v>
      </c>
      <c r="O211" s="68"/>
      <c r="P211" s="68"/>
      <c r="Q211" s="68"/>
      <c r="R211" s="74"/>
      <c r="S211" s="269">
        <v>100</v>
      </c>
    </row>
    <row r="212" spans="1:19" ht="23.1" customHeight="1">
      <c r="A212" s="274">
        <v>32</v>
      </c>
      <c r="B212" s="84" t="s">
        <v>448</v>
      </c>
      <c r="C212" s="84" t="s">
        <v>399</v>
      </c>
      <c r="D212" s="85">
        <v>37034</v>
      </c>
      <c r="E212" s="83">
        <v>9131474617</v>
      </c>
      <c r="F212" s="85">
        <v>44188</v>
      </c>
      <c r="G212" s="83" t="s">
        <v>838</v>
      </c>
      <c r="H212" s="83" t="s">
        <v>19</v>
      </c>
      <c r="I212" s="83" t="s">
        <v>33</v>
      </c>
      <c r="J212" s="68" t="s">
        <v>938</v>
      </c>
      <c r="K212" s="68" t="s">
        <v>939</v>
      </c>
      <c r="L212" s="68" t="s">
        <v>937</v>
      </c>
      <c r="M212" s="68" t="s">
        <v>940</v>
      </c>
      <c r="N212" s="68" t="s">
        <v>941</v>
      </c>
      <c r="O212" s="68"/>
      <c r="P212" s="68"/>
      <c r="Q212" s="68"/>
      <c r="R212" s="74"/>
      <c r="S212" s="269">
        <v>100</v>
      </c>
    </row>
    <row r="213" spans="1:19" ht="23.1" customHeight="1">
      <c r="A213" s="274">
        <v>33</v>
      </c>
      <c r="B213" s="84" t="s">
        <v>355</v>
      </c>
      <c r="C213" s="84" t="s">
        <v>828</v>
      </c>
      <c r="D213" s="85">
        <v>36434</v>
      </c>
      <c r="E213" s="83">
        <v>8305123623</v>
      </c>
      <c r="F213" s="85">
        <v>44195</v>
      </c>
      <c r="G213" s="157"/>
      <c r="H213" s="83" t="s">
        <v>15</v>
      </c>
      <c r="I213" s="83" t="s">
        <v>30</v>
      </c>
      <c r="J213" s="68" t="s">
        <v>938</v>
      </c>
      <c r="K213" s="68" t="s">
        <v>939</v>
      </c>
      <c r="L213" s="68" t="s">
        <v>937</v>
      </c>
      <c r="M213" s="68" t="s">
        <v>940</v>
      </c>
      <c r="N213" s="68" t="s">
        <v>941</v>
      </c>
      <c r="O213" s="68"/>
      <c r="P213" s="68"/>
      <c r="Q213" s="68"/>
      <c r="R213" s="74"/>
      <c r="S213" s="269">
        <v>100</v>
      </c>
    </row>
    <row r="214" spans="1:19" ht="23.1" customHeight="1" thickBot="1">
      <c r="A214" s="305">
        <v>34</v>
      </c>
      <c r="B214" s="307" t="s">
        <v>449</v>
      </c>
      <c r="C214" s="307" t="s">
        <v>230</v>
      </c>
      <c r="D214" s="302">
        <v>36465</v>
      </c>
      <c r="E214" s="303">
        <v>8839933384</v>
      </c>
      <c r="F214" s="302">
        <v>44189</v>
      </c>
      <c r="G214" s="303" t="s">
        <v>839</v>
      </c>
      <c r="H214" s="303" t="s">
        <v>19</v>
      </c>
      <c r="I214" s="303" t="s">
        <v>30</v>
      </c>
      <c r="J214" s="70" t="s">
        <v>938</v>
      </c>
      <c r="K214" s="70" t="s">
        <v>939</v>
      </c>
      <c r="L214" s="70" t="s">
        <v>937</v>
      </c>
      <c r="M214" s="70" t="s">
        <v>940</v>
      </c>
      <c r="N214" s="70" t="s">
        <v>941</v>
      </c>
      <c r="O214" s="70"/>
      <c r="P214" s="70"/>
      <c r="Q214" s="70"/>
      <c r="R214" s="75"/>
      <c r="S214" s="269">
        <v>100</v>
      </c>
    </row>
    <row r="215" spans="1:19" ht="25.5" customHeight="1" thickBot="1">
      <c r="A215" s="548" t="s">
        <v>21</v>
      </c>
      <c r="B215" s="549"/>
      <c r="C215" s="549"/>
      <c r="D215" s="549"/>
      <c r="E215" s="549"/>
      <c r="F215" s="550"/>
      <c r="G215" s="549"/>
      <c r="H215" s="549"/>
      <c r="I215" s="551"/>
      <c r="J215" s="261">
        <v>34</v>
      </c>
      <c r="K215" s="261">
        <v>34</v>
      </c>
      <c r="L215" s="261">
        <v>33</v>
      </c>
      <c r="M215" s="261">
        <v>33</v>
      </c>
      <c r="N215" s="261">
        <v>33</v>
      </c>
      <c r="O215" s="262">
        <v>1</v>
      </c>
      <c r="P215" s="262">
        <v>1</v>
      </c>
      <c r="Q215" s="262">
        <v>1</v>
      </c>
      <c r="R215" s="263"/>
    </row>
    <row r="216" spans="1:19" ht="11.25" customHeight="1">
      <c r="A216" s="92"/>
      <c r="B216" s="93"/>
      <c r="C216" s="93"/>
      <c r="D216" s="92"/>
      <c r="E216" s="92"/>
      <c r="F216" s="94"/>
      <c r="G216" s="92"/>
      <c r="H216" s="92"/>
      <c r="I216" s="92"/>
      <c r="J216" s="95"/>
      <c r="K216" s="95"/>
      <c r="L216" s="95"/>
      <c r="M216" s="95"/>
      <c r="N216" s="95"/>
      <c r="O216" s="95"/>
      <c r="P216" s="95"/>
      <c r="Q216" s="95"/>
      <c r="R216" s="95"/>
    </row>
    <row r="217" spans="1:19" ht="20.100000000000001" customHeight="1">
      <c r="A217" s="502" t="s">
        <v>541</v>
      </c>
      <c r="B217" s="502"/>
      <c r="C217" s="502"/>
      <c r="D217" s="502"/>
      <c r="E217" s="502"/>
      <c r="F217" s="503"/>
      <c r="G217" s="502"/>
      <c r="H217" s="502"/>
      <c r="I217" s="502"/>
      <c r="J217" s="502"/>
      <c r="K217" s="502"/>
      <c r="L217" s="502"/>
      <c r="M217" s="502"/>
      <c r="N217" s="502"/>
      <c r="O217" s="502"/>
      <c r="P217" s="502"/>
      <c r="Q217" s="502"/>
      <c r="R217" s="502"/>
    </row>
    <row r="218" spans="1:19" ht="20.100000000000001" customHeight="1">
      <c r="A218" s="462" t="s">
        <v>0</v>
      </c>
      <c r="B218" s="462"/>
      <c r="C218" s="462"/>
      <c r="D218" s="462"/>
      <c r="E218" s="462"/>
      <c r="F218" s="463"/>
      <c r="G218" s="462"/>
      <c r="H218" s="462"/>
      <c r="I218" s="462"/>
      <c r="J218" s="462"/>
      <c r="K218" s="462"/>
      <c r="L218" s="462"/>
      <c r="M218" s="462"/>
      <c r="N218" s="462"/>
      <c r="O218" s="462"/>
      <c r="P218" s="462"/>
      <c r="Q218" s="462"/>
      <c r="R218" s="462"/>
    </row>
    <row r="219" spans="1:19" ht="20.100000000000001" customHeight="1">
      <c r="A219" s="462" t="s">
        <v>155</v>
      </c>
      <c r="B219" s="462"/>
      <c r="C219" s="462"/>
      <c r="D219" s="462"/>
      <c r="E219" s="462"/>
      <c r="F219" s="463"/>
      <c r="G219" s="462"/>
      <c r="H219" s="462"/>
      <c r="I219" s="462"/>
      <c r="J219" s="462"/>
      <c r="K219" s="462"/>
      <c r="L219" s="462"/>
      <c r="M219" s="462"/>
      <c r="N219" s="462"/>
      <c r="O219" s="462"/>
      <c r="P219" s="462"/>
      <c r="Q219" s="462"/>
      <c r="R219" s="462"/>
    </row>
    <row r="220" spans="1:19" ht="20.100000000000001" customHeight="1">
      <c r="A220" s="462" t="s">
        <v>2</v>
      </c>
      <c r="B220" s="462"/>
      <c r="C220" s="462"/>
      <c r="D220" s="462"/>
      <c r="E220" s="462"/>
      <c r="F220" s="463"/>
      <c r="G220" s="462"/>
      <c r="H220" s="462"/>
      <c r="I220" s="462"/>
      <c r="J220" s="462"/>
      <c r="K220" s="462"/>
      <c r="L220" s="462"/>
      <c r="M220" s="462"/>
      <c r="N220" s="462"/>
      <c r="O220" s="462"/>
      <c r="P220" s="462"/>
      <c r="Q220" s="462"/>
      <c r="R220" s="462"/>
    </row>
    <row r="221" spans="1:19" ht="20.100000000000001" customHeight="1" thickBot="1">
      <c r="A221" s="462" t="s">
        <v>948</v>
      </c>
      <c r="B221" s="462"/>
      <c r="C221" s="462"/>
      <c r="D221" s="462"/>
      <c r="E221" s="462"/>
      <c r="F221" s="463"/>
      <c r="G221" s="462"/>
      <c r="H221" s="462"/>
      <c r="I221" s="462"/>
      <c r="J221" s="462"/>
      <c r="K221" s="462"/>
      <c r="L221" s="462"/>
      <c r="M221" s="462"/>
      <c r="N221" s="462"/>
      <c r="O221" s="462"/>
      <c r="P221" s="462"/>
      <c r="Q221" s="462"/>
      <c r="R221" s="462"/>
    </row>
    <row r="222" spans="1:19" ht="20.100000000000001" customHeight="1">
      <c r="A222" s="464" t="s">
        <v>4</v>
      </c>
      <c r="B222" s="500" t="s">
        <v>5</v>
      </c>
      <c r="C222" s="500" t="s">
        <v>6</v>
      </c>
      <c r="D222" s="468" t="s">
        <v>7</v>
      </c>
      <c r="E222" s="508" t="s">
        <v>8</v>
      </c>
      <c r="F222" s="468" t="s">
        <v>9</v>
      </c>
      <c r="G222" s="468" t="s">
        <v>10</v>
      </c>
      <c r="H222" s="468" t="s">
        <v>254</v>
      </c>
      <c r="I222" s="468" t="s">
        <v>12</v>
      </c>
      <c r="J222" s="468" t="s">
        <v>13</v>
      </c>
      <c r="K222" s="468"/>
      <c r="L222" s="468"/>
      <c r="M222" s="468"/>
      <c r="N222" s="468"/>
      <c r="O222" s="531"/>
      <c r="P222" s="531"/>
      <c r="Q222" s="531"/>
      <c r="R222" s="532"/>
    </row>
    <row r="223" spans="1:19" ht="20.100000000000001" customHeight="1" thickBot="1">
      <c r="A223" s="465"/>
      <c r="B223" s="501"/>
      <c r="C223" s="501"/>
      <c r="D223" s="469"/>
      <c r="E223" s="516"/>
      <c r="F223" s="469"/>
      <c r="G223" s="469"/>
      <c r="H223" s="469"/>
      <c r="I223" s="469"/>
      <c r="J223" s="205" t="s">
        <v>938</v>
      </c>
      <c r="K223" s="205" t="s">
        <v>939</v>
      </c>
      <c r="L223" s="205" t="s">
        <v>937</v>
      </c>
      <c r="M223" s="205" t="s">
        <v>940</v>
      </c>
      <c r="N223" s="205" t="s">
        <v>941</v>
      </c>
      <c r="O223" s="152" t="s">
        <v>689</v>
      </c>
      <c r="P223" s="152" t="s">
        <v>942</v>
      </c>
      <c r="Q223" s="152" t="s">
        <v>947</v>
      </c>
      <c r="R223" s="153" t="s">
        <v>323</v>
      </c>
    </row>
    <row r="224" spans="1:19" ht="18.75" customHeight="1" thickBot="1">
      <c r="A224" s="264"/>
      <c r="B224" s="265"/>
      <c r="C224" s="265"/>
      <c r="D224" s="266"/>
      <c r="E224" s="267"/>
      <c r="F224" s="267"/>
      <c r="G224" s="268"/>
      <c r="H224" s="267"/>
      <c r="I224" s="257"/>
      <c r="J224" s="259">
        <v>34</v>
      </c>
      <c r="K224" s="259">
        <v>34</v>
      </c>
      <c r="L224" s="259">
        <v>33</v>
      </c>
      <c r="M224" s="259">
        <v>33</v>
      </c>
      <c r="N224" s="259">
        <v>33</v>
      </c>
      <c r="O224" s="259">
        <v>1</v>
      </c>
      <c r="P224" s="259">
        <v>1</v>
      </c>
      <c r="Q224" s="259">
        <v>1</v>
      </c>
      <c r="R224" s="260"/>
    </row>
    <row r="225" spans="1:19" ht="23.1" customHeight="1">
      <c r="A225" s="273">
        <v>35</v>
      </c>
      <c r="B225" s="282" t="s">
        <v>450</v>
      </c>
      <c r="C225" s="282" t="s">
        <v>451</v>
      </c>
      <c r="D225" s="279" t="s">
        <v>19</v>
      </c>
      <c r="E225" s="279" t="s">
        <v>30</v>
      </c>
      <c r="F225" s="278">
        <v>44189</v>
      </c>
      <c r="G225" s="279" t="s">
        <v>840</v>
      </c>
      <c r="H225" s="279" t="s">
        <v>19</v>
      </c>
      <c r="I225" s="279" t="s">
        <v>30</v>
      </c>
      <c r="J225" s="67" t="s">
        <v>938</v>
      </c>
      <c r="K225" s="67" t="s">
        <v>939</v>
      </c>
      <c r="L225" s="67" t="s">
        <v>937</v>
      </c>
      <c r="M225" s="67" t="s">
        <v>940</v>
      </c>
      <c r="N225" s="67" t="s">
        <v>941</v>
      </c>
      <c r="O225" s="67"/>
      <c r="P225" s="67"/>
      <c r="Q225" s="67"/>
      <c r="R225" s="73"/>
      <c r="S225" s="269">
        <v>100</v>
      </c>
    </row>
    <row r="226" spans="1:19" ht="23.1" customHeight="1">
      <c r="A226" s="274">
        <v>36</v>
      </c>
      <c r="B226" s="84" t="s">
        <v>854</v>
      </c>
      <c r="C226" s="84" t="s">
        <v>855</v>
      </c>
      <c r="D226" s="83" t="s">
        <v>15</v>
      </c>
      <c r="E226" s="83" t="s">
        <v>30</v>
      </c>
      <c r="F226" s="85">
        <v>44196</v>
      </c>
      <c r="G226" s="83" t="s">
        <v>841</v>
      </c>
      <c r="H226" s="83" t="s">
        <v>15</v>
      </c>
      <c r="I226" s="83" t="s">
        <v>30</v>
      </c>
      <c r="J226" s="68" t="s">
        <v>938</v>
      </c>
      <c r="K226" s="68" t="s">
        <v>939</v>
      </c>
      <c r="L226" s="68" t="s">
        <v>937</v>
      </c>
      <c r="M226" s="68" t="s">
        <v>940</v>
      </c>
      <c r="N226" s="68" t="s">
        <v>941</v>
      </c>
      <c r="O226" s="68"/>
      <c r="P226" s="68"/>
      <c r="Q226" s="68"/>
      <c r="R226" s="74"/>
      <c r="S226" s="269">
        <v>100</v>
      </c>
    </row>
    <row r="227" spans="1:19" ht="23.1" customHeight="1">
      <c r="A227" s="274">
        <v>37</v>
      </c>
      <c r="B227" s="84" t="s">
        <v>452</v>
      </c>
      <c r="C227" s="84" t="s">
        <v>453</v>
      </c>
      <c r="D227" s="83" t="s">
        <v>15</v>
      </c>
      <c r="E227" s="83" t="s">
        <v>30</v>
      </c>
      <c r="F227" s="85">
        <v>44189</v>
      </c>
      <c r="G227" s="83" t="s">
        <v>842</v>
      </c>
      <c r="H227" s="83" t="s">
        <v>15</v>
      </c>
      <c r="I227" s="83" t="s">
        <v>30</v>
      </c>
      <c r="J227" s="68" t="s">
        <v>938</v>
      </c>
      <c r="K227" s="68" t="s">
        <v>939</v>
      </c>
      <c r="L227" s="68" t="s">
        <v>937</v>
      </c>
      <c r="M227" s="68" t="s">
        <v>940</v>
      </c>
      <c r="N227" s="68" t="s">
        <v>941</v>
      </c>
      <c r="O227" s="68"/>
      <c r="P227" s="68"/>
      <c r="Q227" s="68"/>
      <c r="R227" s="74"/>
      <c r="S227" s="269">
        <v>100</v>
      </c>
    </row>
    <row r="228" spans="1:19" ht="23.1" customHeight="1">
      <c r="A228" s="274">
        <v>38</v>
      </c>
      <c r="B228" s="451" t="s">
        <v>454</v>
      </c>
      <c r="C228" s="451" t="s">
        <v>455</v>
      </c>
      <c r="D228" s="83" t="s">
        <v>19</v>
      </c>
      <c r="E228" s="83" t="s">
        <v>33</v>
      </c>
      <c r="F228" s="85">
        <v>44195</v>
      </c>
      <c r="G228" s="83" t="s">
        <v>843</v>
      </c>
      <c r="H228" s="83" t="s">
        <v>19</v>
      </c>
      <c r="I228" s="83" t="s">
        <v>33</v>
      </c>
      <c r="J228" s="68" t="s">
        <v>938</v>
      </c>
      <c r="K228" s="68" t="s">
        <v>939</v>
      </c>
      <c r="L228" s="68" t="s">
        <v>937</v>
      </c>
      <c r="M228" s="68" t="s">
        <v>940</v>
      </c>
      <c r="N228" s="68" t="s">
        <v>941</v>
      </c>
      <c r="O228" s="68"/>
      <c r="P228" s="68"/>
      <c r="Q228" s="68"/>
      <c r="R228" s="74"/>
      <c r="S228" s="269">
        <v>100</v>
      </c>
    </row>
    <row r="229" spans="1:19" ht="23.1" customHeight="1">
      <c r="A229" s="274">
        <v>39</v>
      </c>
      <c r="B229" s="84" t="s">
        <v>456</v>
      </c>
      <c r="C229" s="84" t="s">
        <v>457</v>
      </c>
      <c r="D229" s="83" t="s">
        <v>19</v>
      </c>
      <c r="E229" s="83" t="s">
        <v>33</v>
      </c>
      <c r="F229" s="85">
        <v>44186</v>
      </c>
      <c r="G229" s="83" t="s">
        <v>844</v>
      </c>
      <c r="H229" s="83" t="s">
        <v>19</v>
      </c>
      <c r="I229" s="83" t="s">
        <v>33</v>
      </c>
      <c r="J229" s="68" t="s">
        <v>938</v>
      </c>
      <c r="K229" s="68" t="s">
        <v>939</v>
      </c>
      <c r="L229" s="68" t="s">
        <v>937</v>
      </c>
      <c r="M229" s="68" t="s">
        <v>940</v>
      </c>
      <c r="N229" s="68" t="s">
        <v>941</v>
      </c>
      <c r="O229" s="68"/>
      <c r="P229" s="68"/>
      <c r="Q229" s="68"/>
      <c r="R229" s="74"/>
      <c r="S229" s="269">
        <v>100</v>
      </c>
    </row>
    <row r="230" spans="1:19" ht="23.1" customHeight="1">
      <c r="A230" s="274">
        <v>40</v>
      </c>
      <c r="B230" s="84" t="s">
        <v>458</v>
      </c>
      <c r="C230" s="84" t="s">
        <v>459</v>
      </c>
      <c r="D230" s="83" t="s">
        <v>818</v>
      </c>
      <c r="E230" s="83" t="s">
        <v>30</v>
      </c>
      <c r="F230" s="85">
        <v>44193</v>
      </c>
      <c r="G230" s="83" t="s">
        <v>845</v>
      </c>
      <c r="H230" s="83" t="s">
        <v>818</v>
      </c>
      <c r="I230" s="83" t="s">
        <v>30</v>
      </c>
      <c r="J230" s="68" t="s">
        <v>938</v>
      </c>
      <c r="K230" s="68" t="s">
        <v>939</v>
      </c>
      <c r="L230" s="68" t="s">
        <v>937</v>
      </c>
      <c r="M230" s="68" t="s">
        <v>940</v>
      </c>
      <c r="N230" s="68" t="s">
        <v>941</v>
      </c>
      <c r="O230" s="68"/>
      <c r="P230" s="68"/>
      <c r="Q230" s="68"/>
      <c r="R230" s="74"/>
      <c r="S230" s="269">
        <v>100</v>
      </c>
    </row>
    <row r="231" spans="1:19" ht="23.1" customHeight="1">
      <c r="A231" s="274">
        <v>41</v>
      </c>
      <c r="B231" s="84" t="s">
        <v>460</v>
      </c>
      <c r="C231" s="84" t="s">
        <v>461</v>
      </c>
      <c r="D231" s="83" t="s">
        <v>19</v>
      </c>
      <c r="E231" s="83" t="s">
        <v>33</v>
      </c>
      <c r="F231" s="85">
        <v>44191</v>
      </c>
      <c r="G231" s="83" t="s">
        <v>846</v>
      </c>
      <c r="H231" s="83" t="s">
        <v>19</v>
      </c>
      <c r="I231" s="83" t="s">
        <v>33</v>
      </c>
      <c r="J231" s="68" t="s">
        <v>938</v>
      </c>
      <c r="K231" s="68" t="s">
        <v>939</v>
      </c>
      <c r="L231" s="68" t="s">
        <v>937</v>
      </c>
      <c r="M231" s="68" t="s">
        <v>940</v>
      </c>
      <c r="N231" s="68" t="s">
        <v>941</v>
      </c>
      <c r="O231" s="68"/>
      <c r="P231" s="68"/>
      <c r="Q231" s="68"/>
      <c r="R231" s="74"/>
      <c r="S231" s="269">
        <v>100</v>
      </c>
    </row>
    <row r="232" spans="1:19" ht="23.1" customHeight="1">
      <c r="A232" s="274">
        <v>42</v>
      </c>
      <c r="B232" s="84" t="s">
        <v>462</v>
      </c>
      <c r="C232" s="84" t="s">
        <v>463</v>
      </c>
      <c r="D232" s="83" t="s">
        <v>19</v>
      </c>
      <c r="E232" s="83" t="s">
        <v>30</v>
      </c>
      <c r="F232" s="85">
        <v>44189</v>
      </c>
      <c r="G232" s="83" t="s">
        <v>847</v>
      </c>
      <c r="H232" s="83" t="s">
        <v>19</v>
      </c>
      <c r="I232" s="83" t="s">
        <v>30</v>
      </c>
      <c r="J232" s="68" t="s">
        <v>938</v>
      </c>
      <c r="K232" s="68" t="s">
        <v>939</v>
      </c>
      <c r="L232" s="68" t="s">
        <v>937</v>
      </c>
      <c r="M232" s="68" t="s">
        <v>940</v>
      </c>
      <c r="N232" s="68" t="s">
        <v>941</v>
      </c>
      <c r="O232" s="68"/>
      <c r="P232" s="68"/>
      <c r="Q232" s="68"/>
      <c r="R232" s="74"/>
      <c r="S232" s="269">
        <v>100</v>
      </c>
    </row>
    <row r="233" spans="1:19" ht="23.1" customHeight="1">
      <c r="A233" s="274">
        <v>43</v>
      </c>
      <c r="B233" s="84" t="s">
        <v>464</v>
      </c>
      <c r="C233" s="84" t="s">
        <v>465</v>
      </c>
      <c r="D233" s="83" t="s">
        <v>19</v>
      </c>
      <c r="E233" s="83" t="s">
        <v>30</v>
      </c>
      <c r="F233" s="85">
        <v>44186</v>
      </c>
      <c r="G233" s="83" t="s">
        <v>848</v>
      </c>
      <c r="H233" s="83" t="s">
        <v>19</v>
      </c>
      <c r="I233" s="83" t="s">
        <v>30</v>
      </c>
      <c r="J233" s="68" t="s">
        <v>938</v>
      </c>
      <c r="K233" s="68" t="s">
        <v>939</v>
      </c>
      <c r="L233" s="68" t="s">
        <v>937</v>
      </c>
      <c r="M233" s="68" t="s">
        <v>940</v>
      </c>
      <c r="N233" s="68" t="s">
        <v>941</v>
      </c>
      <c r="O233" s="68"/>
      <c r="P233" s="68"/>
      <c r="Q233" s="68"/>
      <c r="R233" s="74"/>
      <c r="S233" s="269">
        <v>100</v>
      </c>
    </row>
    <row r="234" spans="1:19" ht="23.1" customHeight="1">
      <c r="A234" s="274">
        <v>44</v>
      </c>
      <c r="B234" s="84" t="s">
        <v>466</v>
      </c>
      <c r="C234" s="84" t="s">
        <v>467</v>
      </c>
      <c r="D234" s="83" t="s">
        <v>19</v>
      </c>
      <c r="E234" s="83" t="s">
        <v>30</v>
      </c>
      <c r="F234" s="85">
        <v>44188</v>
      </c>
      <c r="G234" s="83" t="s">
        <v>849</v>
      </c>
      <c r="H234" s="83" t="s">
        <v>19</v>
      </c>
      <c r="I234" s="83" t="s">
        <v>30</v>
      </c>
      <c r="J234" s="68" t="s">
        <v>938</v>
      </c>
      <c r="K234" s="68" t="s">
        <v>939</v>
      </c>
      <c r="L234" s="68" t="s">
        <v>937</v>
      </c>
      <c r="M234" s="68" t="s">
        <v>940</v>
      </c>
      <c r="N234" s="68" t="s">
        <v>941</v>
      </c>
      <c r="O234" s="68"/>
      <c r="P234" s="68"/>
      <c r="Q234" s="68"/>
      <c r="R234" s="74"/>
      <c r="S234" s="269">
        <v>100</v>
      </c>
    </row>
    <row r="235" spans="1:19" ht="23.1" customHeight="1">
      <c r="A235" s="276">
        <v>45</v>
      </c>
      <c r="B235" s="252" t="s">
        <v>856</v>
      </c>
      <c r="C235" s="252" t="s">
        <v>857</v>
      </c>
      <c r="D235" s="251" t="s">
        <v>19</v>
      </c>
      <c r="E235" s="251" t="s">
        <v>30</v>
      </c>
      <c r="F235" s="253">
        <v>44194</v>
      </c>
      <c r="G235" s="251"/>
      <c r="H235" s="251" t="s">
        <v>19</v>
      </c>
      <c r="I235" s="251" t="s">
        <v>30</v>
      </c>
      <c r="J235" s="200" t="s">
        <v>938</v>
      </c>
      <c r="K235" s="200" t="s">
        <v>939</v>
      </c>
      <c r="L235" s="200" t="s">
        <v>937</v>
      </c>
      <c r="M235" s="200" t="s">
        <v>940</v>
      </c>
      <c r="N235" s="200" t="s">
        <v>941</v>
      </c>
      <c r="O235" s="200"/>
      <c r="P235" s="200"/>
      <c r="Q235" s="200"/>
      <c r="R235" s="201"/>
      <c r="S235" s="269">
        <v>220</v>
      </c>
    </row>
    <row r="236" spans="1:19" ht="23.1" customHeight="1">
      <c r="A236" s="383">
        <v>46</v>
      </c>
      <c r="B236" s="384" t="s">
        <v>468</v>
      </c>
      <c r="C236" s="384" t="s">
        <v>469</v>
      </c>
      <c r="D236" s="385" t="s">
        <v>19</v>
      </c>
      <c r="E236" s="385" t="s">
        <v>30</v>
      </c>
      <c r="F236" s="386">
        <v>44188</v>
      </c>
      <c r="G236" s="385" t="s">
        <v>850</v>
      </c>
      <c r="H236" s="385" t="s">
        <v>19</v>
      </c>
      <c r="I236" s="385" t="s">
        <v>30</v>
      </c>
      <c r="J236" s="387" t="s">
        <v>938</v>
      </c>
      <c r="K236" s="387" t="s">
        <v>939</v>
      </c>
      <c r="L236" s="387" t="s">
        <v>937</v>
      </c>
      <c r="M236" s="387" t="s">
        <v>940</v>
      </c>
      <c r="N236" s="387" t="s">
        <v>941</v>
      </c>
      <c r="O236" s="387"/>
      <c r="P236" s="387"/>
      <c r="Q236" s="387"/>
      <c r="R236" s="388"/>
      <c r="S236" s="269">
        <v>100</v>
      </c>
    </row>
    <row r="237" spans="1:19" ht="23.1" customHeight="1">
      <c r="A237" s="276">
        <v>47</v>
      </c>
      <c r="B237" s="252" t="s">
        <v>858</v>
      </c>
      <c r="C237" s="252" t="s">
        <v>393</v>
      </c>
      <c r="D237" s="251" t="s">
        <v>15</v>
      </c>
      <c r="E237" s="251" t="s">
        <v>30</v>
      </c>
      <c r="F237" s="253">
        <v>44193</v>
      </c>
      <c r="G237" s="251"/>
      <c r="H237" s="251" t="s">
        <v>15</v>
      </c>
      <c r="I237" s="251" t="s">
        <v>30</v>
      </c>
      <c r="J237" s="200" t="s">
        <v>938</v>
      </c>
      <c r="K237" s="200" t="s">
        <v>939</v>
      </c>
      <c r="L237" s="200" t="s">
        <v>937</v>
      </c>
      <c r="M237" s="200" t="s">
        <v>940</v>
      </c>
      <c r="N237" s="200" t="s">
        <v>941</v>
      </c>
      <c r="O237" s="200"/>
      <c r="P237" s="200"/>
      <c r="Q237" s="200"/>
      <c r="R237" s="201"/>
      <c r="S237" s="269">
        <v>220</v>
      </c>
    </row>
    <row r="238" spans="1:19" ht="23.1" customHeight="1">
      <c r="A238" s="383">
        <v>48</v>
      </c>
      <c r="B238" s="384" t="s">
        <v>859</v>
      </c>
      <c r="C238" s="384" t="s">
        <v>860</v>
      </c>
      <c r="D238" s="385" t="s">
        <v>41</v>
      </c>
      <c r="E238" s="385" t="s">
        <v>33</v>
      </c>
      <c r="F238" s="386">
        <v>44193</v>
      </c>
      <c r="G238" s="385" t="s">
        <v>851</v>
      </c>
      <c r="H238" s="385" t="s">
        <v>41</v>
      </c>
      <c r="I238" s="385" t="s">
        <v>33</v>
      </c>
      <c r="J238" s="387" t="s">
        <v>938</v>
      </c>
      <c r="K238" s="387" t="s">
        <v>939</v>
      </c>
      <c r="L238" s="387" t="s">
        <v>937</v>
      </c>
      <c r="M238" s="387" t="s">
        <v>940</v>
      </c>
      <c r="N238" s="387" t="s">
        <v>941</v>
      </c>
      <c r="O238" s="387"/>
      <c r="P238" s="387"/>
      <c r="Q238" s="387"/>
      <c r="R238" s="388"/>
      <c r="S238" s="269">
        <v>100</v>
      </c>
    </row>
    <row r="239" spans="1:19" ht="23.1" customHeight="1">
      <c r="A239" s="274">
        <v>49</v>
      </c>
      <c r="B239" s="84" t="s">
        <v>470</v>
      </c>
      <c r="C239" s="84" t="s">
        <v>471</v>
      </c>
      <c r="D239" s="83" t="s">
        <v>818</v>
      </c>
      <c r="E239" s="83" t="s">
        <v>30</v>
      </c>
      <c r="F239" s="85">
        <v>44196</v>
      </c>
      <c r="G239" s="83" t="s">
        <v>852</v>
      </c>
      <c r="H239" s="83" t="s">
        <v>818</v>
      </c>
      <c r="I239" s="83" t="s">
        <v>30</v>
      </c>
      <c r="J239" s="68" t="s">
        <v>938</v>
      </c>
      <c r="K239" s="68" t="s">
        <v>939</v>
      </c>
      <c r="L239" s="68" t="s">
        <v>937</v>
      </c>
      <c r="M239" s="68" t="s">
        <v>940</v>
      </c>
      <c r="N239" s="68" t="s">
        <v>941</v>
      </c>
      <c r="O239" s="68"/>
      <c r="P239" s="68"/>
      <c r="Q239" s="68"/>
      <c r="R239" s="74"/>
      <c r="S239" s="269">
        <v>100</v>
      </c>
    </row>
    <row r="240" spans="1:19" ht="23.1" customHeight="1">
      <c r="A240" s="276">
        <v>50</v>
      </c>
      <c r="B240" s="252" t="s">
        <v>251</v>
      </c>
      <c r="C240" s="252" t="s">
        <v>861</v>
      </c>
      <c r="D240" s="251" t="s">
        <v>19</v>
      </c>
      <c r="E240" s="251" t="s">
        <v>33</v>
      </c>
      <c r="F240" s="253">
        <v>44196</v>
      </c>
      <c r="G240" s="251"/>
      <c r="H240" s="251" t="s">
        <v>19</v>
      </c>
      <c r="I240" s="251" t="s">
        <v>33</v>
      </c>
      <c r="J240" s="200" t="s">
        <v>938</v>
      </c>
      <c r="K240" s="200" t="s">
        <v>939</v>
      </c>
      <c r="L240" s="200" t="s">
        <v>937</v>
      </c>
      <c r="M240" s="200" t="s">
        <v>940</v>
      </c>
      <c r="N240" s="200" t="s">
        <v>941</v>
      </c>
      <c r="O240" s="200"/>
      <c r="P240" s="200"/>
      <c r="Q240" s="200"/>
      <c r="R240" s="201"/>
      <c r="S240" s="269">
        <v>220</v>
      </c>
    </row>
    <row r="241" spans="1:19" ht="23.1" customHeight="1" thickBot="1">
      <c r="A241" s="308">
        <v>51</v>
      </c>
      <c r="B241" s="309" t="s">
        <v>472</v>
      </c>
      <c r="C241" s="309" t="s">
        <v>473</v>
      </c>
      <c r="D241" s="310" t="s">
        <v>19</v>
      </c>
      <c r="E241" s="310" t="s">
        <v>33</v>
      </c>
      <c r="F241" s="343">
        <v>44196</v>
      </c>
      <c r="G241" s="310" t="s">
        <v>853</v>
      </c>
      <c r="H241" s="310" t="s">
        <v>19</v>
      </c>
      <c r="I241" s="310" t="s">
        <v>33</v>
      </c>
      <c r="J241" s="311" t="s">
        <v>938</v>
      </c>
      <c r="K241" s="311" t="s">
        <v>939</v>
      </c>
      <c r="L241" s="311"/>
      <c r="M241" s="311"/>
      <c r="N241" s="311"/>
      <c r="O241" s="311" t="s">
        <v>689</v>
      </c>
      <c r="P241" s="311" t="s">
        <v>942</v>
      </c>
      <c r="Q241" s="311" t="s">
        <v>947</v>
      </c>
      <c r="R241" s="312"/>
      <c r="S241" s="269">
        <v>100</v>
      </c>
    </row>
    <row r="242" spans="1:19" ht="20.100000000000001" customHeight="1" thickBot="1">
      <c r="A242" s="548" t="s">
        <v>21</v>
      </c>
      <c r="B242" s="549"/>
      <c r="C242" s="549"/>
      <c r="D242" s="549"/>
      <c r="E242" s="549"/>
      <c r="F242" s="550"/>
      <c r="G242" s="549"/>
      <c r="H242" s="549"/>
      <c r="I242" s="551"/>
      <c r="J242" s="261">
        <v>51</v>
      </c>
      <c r="K242" s="261">
        <v>51</v>
      </c>
      <c r="L242" s="261">
        <v>49</v>
      </c>
      <c r="M242" s="261">
        <v>49</v>
      </c>
      <c r="N242" s="261">
        <v>49</v>
      </c>
      <c r="O242" s="262">
        <v>2</v>
      </c>
      <c r="P242" s="262">
        <v>2</v>
      </c>
      <c r="Q242" s="262">
        <v>2</v>
      </c>
      <c r="R242" s="263"/>
    </row>
    <row r="243" spans="1:19">
      <c r="A243" s="92"/>
      <c r="B243" s="93"/>
      <c r="C243" s="93"/>
      <c r="D243" s="92"/>
      <c r="E243" s="92"/>
      <c r="F243" s="94"/>
      <c r="G243" s="92"/>
      <c r="H243" s="92"/>
      <c r="I243" s="92"/>
      <c r="J243" s="95"/>
      <c r="K243" s="95"/>
      <c r="L243" s="95"/>
      <c r="M243" s="95"/>
      <c r="N243" s="95"/>
      <c r="O243" s="95"/>
      <c r="P243" s="95"/>
      <c r="Q243" s="95"/>
      <c r="R243" s="95"/>
    </row>
    <row r="244" spans="1:19" ht="18" customHeight="1">
      <c r="A244" s="502" t="s">
        <v>541</v>
      </c>
      <c r="B244" s="502"/>
      <c r="C244" s="502"/>
      <c r="D244" s="502"/>
      <c r="E244" s="502"/>
      <c r="F244" s="503"/>
      <c r="G244" s="502"/>
      <c r="H244" s="502"/>
      <c r="I244" s="502"/>
      <c r="J244" s="502"/>
      <c r="K244" s="502"/>
      <c r="L244" s="502"/>
      <c r="M244" s="502"/>
      <c r="N244" s="502"/>
      <c r="O244" s="502"/>
      <c r="P244" s="502"/>
      <c r="Q244" s="502"/>
      <c r="R244" s="502"/>
    </row>
    <row r="245" spans="1:19" ht="17.25" customHeight="1">
      <c r="A245" s="462" t="s">
        <v>0</v>
      </c>
      <c r="B245" s="462"/>
      <c r="C245" s="462"/>
      <c r="D245" s="462"/>
      <c r="E245" s="462"/>
      <c r="F245" s="463"/>
      <c r="G245" s="462"/>
      <c r="H245" s="462"/>
      <c r="I245" s="462"/>
      <c r="J245" s="462"/>
      <c r="K245" s="462"/>
      <c r="L245" s="462"/>
      <c r="M245" s="462"/>
      <c r="N245" s="462"/>
      <c r="O245" s="462"/>
      <c r="P245" s="462"/>
      <c r="Q245" s="462"/>
      <c r="R245" s="462"/>
    </row>
    <row r="246" spans="1:19" ht="17.25" customHeight="1">
      <c r="A246" s="462" t="s">
        <v>155</v>
      </c>
      <c r="B246" s="462"/>
      <c r="C246" s="462"/>
      <c r="D246" s="462"/>
      <c r="E246" s="462"/>
      <c r="F246" s="463"/>
      <c r="G246" s="462"/>
      <c r="H246" s="462"/>
      <c r="I246" s="462"/>
      <c r="J246" s="462"/>
      <c r="K246" s="462"/>
      <c r="L246" s="462"/>
      <c r="M246" s="462"/>
      <c r="N246" s="462"/>
      <c r="O246" s="462"/>
      <c r="P246" s="462"/>
      <c r="Q246" s="462"/>
      <c r="R246" s="462"/>
    </row>
    <row r="247" spans="1:19" ht="17.25" customHeight="1">
      <c r="A247" s="462" t="s">
        <v>2</v>
      </c>
      <c r="B247" s="462"/>
      <c r="C247" s="462"/>
      <c r="D247" s="462"/>
      <c r="E247" s="462"/>
      <c r="F247" s="463"/>
      <c r="G247" s="462"/>
      <c r="H247" s="462"/>
      <c r="I247" s="462"/>
      <c r="J247" s="462"/>
      <c r="K247" s="462"/>
      <c r="L247" s="462"/>
      <c r="M247" s="462"/>
      <c r="N247" s="462"/>
      <c r="O247" s="462"/>
      <c r="P247" s="462"/>
      <c r="Q247" s="462"/>
      <c r="R247" s="462"/>
    </row>
    <row r="248" spans="1:19" ht="18" customHeight="1" thickBot="1">
      <c r="A248" s="462" t="s">
        <v>948</v>
      </c>
      <c r="B248" s="462"/>
      <c r="C248" s="462"/>
      <c r="D248" s="462"/>
      <c r="E248" s="462"/>
      <c r="F248" s="463"/>
      <c r="G248" s="462"/>
      <c r="H248" s="462"/>
      <c r="I248" s="462"/>
      <c r="J248" s="462"/>
      <c r="K248" s="462"/>
      <c r="L248" s="462"/>
      <c r="M248" s="462"/>
      <c r="N248" s="462"/>
      <c r="O248" s="462"/>
      <c r="P248" s="462"/>
      <c r="Q248" s="462"/>
      <c r="R248" s="462"/>
    </row>
    <row r="249" spans="1:19" ht="16.5">
      <c r="A249" s="464" t="s">
        <v>4</v>
      </c>
      <c r="B249" s="500" t="s">
        <v>5</v>
      </c>
      <c r="C249" s="500" t="s">
        <v>6</v>
      </c>
      <c r="D249" s="468" t="s">
        <v>7</v>
      </c>
      <c r="E249" s="508" t="s">
        <v>8</v>
      </c>
      <c r="F249" s="468" t="s">
        <v>9</v>
      </c>
      <c r="G249" s="468" t="s">
        <v>10</v>
      </c>
      <c r="H249" s="468" t="s">
        <v>254</v>
      </c>
      <c r="I249" s="468" t="s">
        <v>12</v>
      </c>
      <c r="J249" s="468" t="s">
        <v>13</v>
      </c>
      <c r="K249" s="468"/>
      <c r="L249" s="468"/>
      <c r="M249" s="468"/>
      <c r="N249" s="468"/>
      <c r="O249" s="531"/>
      <c r="P249" s="531"/>
      <c r="Q249" s="531"/>
      <c r="R249" s="532"/>
    </row>
    <row r="250" spans="1:19" ht="15.75" thickBot="1">
      <c r="A250" s="465"/>
      <c r="B250" s="501"/>
      <c r="C250" s="501"/>
      <c r="D250" s="469"/>
      <c r="E250" s="516"/>
      <c r="F250" s="469"/>
      <c r="G250" s="469"/>
      <c r="H250" s="469"/>
      <c r="I250" s="469"/>
      <c r="J250" s="205" t="s">
        <v>938</v>
      </c>
      <c r="K250" s="205" t="s">
        <v>939</v>
      </c>
      <c r="L250" s="205" t="s">
        <v>937</v>
      </c>
      <c r="M250" s="205" t="s">
        <v>940</v>
      </c>
      <c r="N250" s="205" t="s">
        <v>941</v>
      </c>
      <c r="O250" s="152" t="s">
        <v>689</v>
      </c>
      <c r="P250" s="152" t="s">
        <v>942</v>
      </c>
      <c r="Q250" s="152" t="s">
        <v>947</v>
      </c>
      <c r="R250" s="153" t="s">
        <v>323</v>
      </c>
    </row>
    <row r="251" spans="1:19" ht="15.75" thickBot="1">
      <c r="A251" s="264"/>
      <c r="B251" s="265"/>
      <c r="C251" s="265"/>
      <c r="D251" s="266"/>
      <c r="E251" s="267"/>
      <c r="F251" s="267"/>
      <c r="G251" s="268"/>
      <c r="H251" s="267"/>
      <c r="I251" s="257"/>
      <c r="J251" s="259">
        <v>51</v>
      </c>
      <c r="K251" s="259">
        <v>51</v>
      </c>
      <c r="L251" s="259">
        <v>49</v>
      </c>
      <c r="M251" s="259">
        <v>49</v>
      </c>
      <c r="N251" s="259">
        <v>49</v>
      </c>
      <c r="O251" s="259">
        <v>2</v>
      </c>
      <c r="P251" s="259">
        <v>2</v>
      </c>
      <c r="Q251" s="259">
        <v>2</v>
      </c>
      <c r="R251" s="260"/>
    </row>
    <row r="252" spans="1:19" ht="23.1" customHeight="1">
      <c r="A252" s="273">
        <v>52</v>
      </c>
      <c r="B252" s="282" t="s">
        <v>474</v>
      </c>
      <c r="C252" s="282" t="s">
        <v>475</v>
      </c>
      <c r="D252" s="278">
        <v>36721</v>
      </c>
      <c r="E252" s="279">
        <v>9575970429</v>
      </c>
      <c r="F252" s="278">
        <v>44188</v>
      </c>
      <c r="G252" s="279" t="s">
        <v>868</v>
      </c>
      <c r="H252" s="279" t="s">
        <v>19</v>
      </c>
      <c r="I252" s="279" t="s">
        <v>33</v>
      </c>
      <c r="J252" s="67" t="s">
        <v>938</v>
      </c>
      <c r="K252" s="67" t="s">
        <v>939</v>
      </c>
      <c r="L252" s="67" t="s">
        <v>937</v>
      </c>
      <c r="M252" s="67" t="s">
        <v>940</v>
      </c>
      <c r="N252" s="67" t="s">
        <v>941</v>
      </c>
      <c r="O252" s="67"/>
      <c r="P252" s="67"/>
      <c r="Q252" s="67"/>
      <c r="R252" s="73"/>
      <c r="S252" s="269">
        <v>100</v>
      </c>
    </row>
    <row r="253" spans="1:19" ht="23.1" customHeight="1">
      <c r="A253" s="274">
        <v>53</v>
      </c>
      <c r="B253" s="84" t="s">
        <v>476</v>
      </c>
      <c r="C253" s="84" t="s">
        <v>477</v>
      </c>
      <c r="D253" s="85">
        <v>37236</v>
      </c>
      <c r="E253" s="83">
        <v>9770618263</v>
      </c>
      <c r="F253" s="85">
        <v>44193</v>
      </c>
      <c r="G253" s="83" t="s">
        <v>869</v>
      </c>
      <c r="H253" s="83" t="s">
        <v>19</v>
      </c>
      <c r="I253" s="83" t="s">
        <v>30</v>
      </c>
      <c r="J253" s="68" t="s">
        <v>938</v>
      </c>
      <c r="K253" s="68" t="s">
        <v>939</v>
      </c>
      <c r="L253" s="68" t="s">
        <v>937</v>
      </c>
      <c r="M253" s="68" t="s">
        <v>940</v>
      </c>
      <c r="N253" s="68" t="s">
        <v>941</v>
      </c>
      <c r="O253" s="68"/>
      <c r="P253" s="68"/>
      <c r="Q253" s="68"/>
      <c r="R253" s="74"/>
      <c r="S253" s="269">
        <v>100</v>
      </c>
    </row>
    <row r="254" spans="1:19" ht="23.1" customHeight="1">
      <c r="A254" s="304">
        <v>54</v>
      </c>
      <c r="B254" s="306" t="s">
        <v>478</v>
      </c>
      <c r="C254" s="306" t="s">
        <v>479</v>
      </c>
      <c r="D254" s="300">
        <v>37127</v>
      </c>
      <c r="E254" s="301">
        <v>8770206800</v>
      </c>
      <c r="F254" s="300">
        <v>44195</v>
      </c>
      <c r="G254" s="301" t="s">
        <v>870</v>
      </c>
      <c r="H254" s="301" t="s">
        <v>19</v>
      </c>
      <c r="I254" s="301" t="s">
        <v>33</v>
      </c>
      <c r="J254" s="297" t="s">
        <v>938</v>
      </c>
      <c r="K254" s="297" t="s">
        <v>939</v>
      </c>
      <c r="L254" s="297"/>
      <c r="M254" s="297"/>
      <c r="N254" s="297"/>
      <c r="O254" s="297" t="s">
        <v>689</v>
      </c>
      <c r="P254" s="297" t="s">
        <v>942</v>
      </c>
      <c r="Q254" s="297" t="s">
        <v>947</v>
      </c>
      <c r="R254" s="298"/>
      <c r="S254" s="269">
        <v>100</v>
      </c>
    </row>
    <row r="255" spans="1:19" ht="23.1" customHeight="1">
      <c r="A255" s="274">
        <v>55</v>
      </c>
      <c r="B255" s="84" t="s">
        <v>480</v>
      </c>
      <c r="C255" s="84" t="s">
        <v>481</v>
      </c>
      <c r="D255" s="85">
        <v>36990</v>
      </c>
      <c r="E255" s="83">
        <v>6260278513</v>
      </c>
      <c r="F255" s="85">
        <v>44193</v>
      </c>
      <c r="G255" s="83" t="s">
        <v>871</v>
      </c>
      <c r="H255" s="83" t="s">
        <v>19</v>
      </c>
      <c r="I255" s="83" t="s">
        <v>30</v>
      </c>
      <c r="J255" s="68" t="s">
        <v>938</v>
      </c>
      <c r="K255" s="68" t="s">
        <v>939</v>
      </c>
      <c r="L255" s="68" t="s">
        <v>937</v>
      </c>
      <c r="M255" s="68" t="s">
        <v>940</v>
      </c>
      <c r="N255" s="68" t="s">
        <v>941</v>
      </c>
      <c r="O255" s="68"/>
      <c r="P255" s="68"/>
      <c r="Q255" s="68"/>
      <c r="R255" s="74"/>
      <c r="S255" s="269">
        <v>100</v>
      </c>
    </row>
    <row r="256" spans="1:19" ht="23.1" customHeight="1">
      <c r="A256" s="274">
        <v>56</v>
      </c>
      <c r="B256" s="84" t="s">
        <v>482</v>
      </c>
      <c r="C256" s="84" t="s">
        <v>483</v>
      </c>
      <c r="D256" s="85">
        <v>37045</v>
      </c>
      <c r="E256" s="83">
        <v>6265830038</v>
      </c>
      <c r="F256" s="85">
        <v>44191</v>
      </c>
      <c r="G256" s="83" t="s">
        <v>872</v>
      </c>
      <c r="H256" s="83" t="s">
        <v>19</v>
      </c>
      <c r="I256" s="83" t="s">
        <v>33</v>
      </c>
      <c r="J256" s="68" t="s">
        <v>938</v>
      </c>
      <c r="K256" s="68" t="s">
        <v>939</v>
      </c>
      <c r="L256" s="68" t="s">
        <v>937</v>
      </c>
      <c r="M256" s="68" t="s">
        <v>940</v>
      </c>
      <c r="N256" s="68" t="s">
        <v>941</v>
      </c>
      <c r="O256" s="68"/>
      <c r="P256" s="68"/>
      <c r="Q256" s="68"/>
      <c r="R256" s="74"/>
      <c r="S256" s="269">
        <v>100</v>
      </c>
    </row>
    <row r="257" spans="1:19" ht="23.1" customHeight="1">
      <c r="A257" s="383">
        <v>57</v>
      </c>
      <c r="B257" s="384" t="s">
        <v>484</v>
      </c>
      <c r="C257" s="384" t="s">
        <v>485</v>
      </c>
      <c r="D257" s="386">
        <v>36415</v>
      </c>
      <c r="E257" s="385">
        <v>7470490537</v>
      </c>
      <c r="F257" s="386">
        <v>44193</v>
      </c>
      <c r="G257" s="385" t="s">
        <v>873</v>
      </c>
      <c r="H257" s="385" t="s">
        <v>19</v>
      </c>
      <c r="I257" s="385" t="s">
        <v>33</v>
      </c>
      <c r="J257" s="387" t="s">
        <v>938</v>
      </c>
      <c r="K257" s="387" t="s">
        <v>939</v>
      </c>
      <c r="L257" s="387" t="s">
        <v>937</v>
      </c>
      <c r="M257" s="387" t="s">
        <v>940</v>
      </c>
      <c r="N257" s="387" t="s">
        <v>941</v>
      </c>
      <c r="O257" s="387"/>
      <c r="P257" s="387"/>
      <c r="Q257" s="387"/>
      <c r="R257" s="388"/>
      <c r="S257" s="269">
        <v>100</v>
      </c>
    </row>
    <row r="258" spans="1:19" ht="23.1" customHeight="1">
      <c r="A258" s="274">
        <v>58</v>
      </c>
      <c r="B258" s="84" t="s">
        <v>486</v>
      </c>
      <c r="C258" s="84" t="s">
        <v>487</v>
      </c>
      <c r="D258" s="85">
        <v>37432</v>
      </c>
      <c r="E258" s="83">
        <v>8959659713</v>
      </c>
      <c r="F258" s="85">
        <v>44191</v>
      </c>
      <c r="G258" s="83" t="s">
        <v>874</v>
      </c>
      <c r="H258" s="83" t="s">
        <v>19</v>
      </c>
      <c r="I258" s="83" t="s">
        <v>30</v>
      </c>
      <c r="J258" s="68" t="s">
        <v>938</v>
      </c>
      <c r="K258" s="68" t="s">
        <v>939</v>
      </c>
      <c r="L258" s="68" t="s">
        <v>937</v>
      </c>
      <c r="M258" s="68" t="s">
        <v>940</v>
      </c>
      <c r="N258" s="68" t="s">
        <v>941</v>
      </c>
      <c r="O258" s="68"/>
      <c r="P258" s="68"/>
      <c r="Q258" s="68"/>
      <c r="R258" s="74"/>
      <c r="S258" s="269">
        <v>100</v>
      </c>
    </row>
    <row r="259" spans="1:19" ht="23.1" customHeight="1">
      <c r="A259" s="304">
        <v>59</v>
      </c>
      <c r="B259" s="306" t="s">
        <v>488</v>
      </c>
      <c r="C259" s="306" t="s">
        <v>489</v>
      </c>
      <c r="D259" s="300">
        <v>37274</v>
      </c>
      <c r="E259" s="301">
        <v>9926529415</v>
      </c>
      <c r="F259" s="300">
        <v>44186</v>
      </c>
      <c r="G259" s="301" t="s">
        <v>875</v>
      </c>
      <c r="H259" s="301" t="s">
        <v>19</v>
      </c>
      <c r="I259" s="301" t="s">
        <v>30</v>
      </c>
      <c r="J259" s="297" t="s">
        <v>938</v>
      </c>
      <c r="K259" s="297" t="s">
        <v>939</v>
      </c>
      <c r="L259" s="297"/>
      <c r="M259" s="297"/>
      <c r="N259" s="297"/>
      <c r="O259" s="297" t="s">
        <v>689</v>
      </c>
      <c r="P259" s="297" t="s">
        <v>942</v>
      </c>
      <c r="Q259" s="297" t="s">
        <v>947</v>
      </c>
      <c r="R259" s="298"/>
      <c r="S259" s="269">
        <v>100</v>
      </c>
    </row>
    <row r="260" spans="1:19" ht="23.1" customHeight="1">
      <c r="A260" s="276">
        <v>60</v>
      </c>
      <c r="B260" s="252" t="s">
        <v>862</v>
      </c>
      <c r="C260" s="252" t="s">
        <v>863</v>
      </c>
      <c r="D260" s="253">
        <v>36409</v>
      </c>
      <c r="E260" s="251">
        <v>7999694794</v>
      </c>
      <c r="F260" s="253">
        <v>44194</v>
      </c>
      <c r="G260" s="251"/>
      <c r="H260" s="251" t="s">
        <v>19</v>
      </c>
      <c r="I260" s="251" t="s">
        <v>33</v>
      </c>
      <c r="J260" s="200" t="s">
        <v>938</v>
      </c>
      <c r="K260" s="200" t="s">
        <v>939</v>
      </c>
      <c r="L260" s="200" t="s">
        <v>937</v>
      </c>
      <c r="M260" s="200" t="s">
        <v>940</v>
      </c>
      <c r="N260" s="200" t="s">
        <v>941</v>
      </c>
      <c r="O260" s="200"/>
      <c r="P260" s="200"/>
      <c r="Q260" s="200"/>
      <c r="R260" s="201"/>
      <c r="S260" s="269">
        <v>220</v>
      </c>
    </row>
    <row r="261" spans="1:19" ht="23.1" customHeight="1">
      <c r="A261" s="274">
        <v>61</v>
      </c>
      <c r="B261" s="84" t="s">
        <v>490</v>
      </c>
      <c r="C261" s="84" t="s">
        <v>491</v>
      </c>
      <c r="D261" s="85">
        <v>37055</v>
      </c>
      <c r="E261" s="83">
        <v>9098779270</v>
      </c>
      <c r="F261" s="85">
        <v>44191</v>
      </c>
      <c r="G261" s="83" t="s">
        <v>876</v>
      </c>
      <c r="H261" s="83" t="s">
        <v>19</v>
      </c>
      <c r="I261" s="83" t="s">
        <v>30</v>
      </c>
      <c r="J261" s="68" t="s">
        <v>938</v>
      </c>
      <c r="K261" s="68" t="s">
        <v>939</v>
      </c>
      <c r="L261" s="68" t="s">
        <v>937</v>
      </c>
      <c r="M261" s="68" t="s">
        <v>940</v>
      </c>
      <c r="N261" s="68" t="s">
        <v>941</v>
      </c>
      <c r="O261" s="68"/>
      <c r="P261" s="68"/>
      <c r="Q261" s="68"/>
      <c r="R261" s="74"/>
      <c r="S261" s="269">
        <v>100</v>
      </c>
    </row>
    <row r="262" spans="1:19" ht="23.1" customHeight="1">
      <c r="A262" s="304">
        <v>62</v>
      </c>
      <c r="B262" s="306" t="s">
        <v>492</v>
      </c>
      <c r="C262" s="306" t="s">
        <v>493</v>
      </c>
      <c r="D262" s="300">
        <v>37108</v>
      </c>
      <c r="E262" s="301">
        <v>9977294212</v>
      </c>
      <c r="F262" s="300">
        <v>44186</v>
      </c>
      <c r="G262" s="301" t="s">
        <v>877</v>
      </c>
      <c r="H262" s="301" t="s">
        <v>818</v>
      </c>
      <c r="I262" s="301" t="s">
        <v>30</v>
      </c>
      <c r="J262" s="297" t="s">
        <v>938</v>
      </c>
      <c r="K262" s="297" t="s">
        <v>939</v>
      </c>
      <c r="L262" s="297"/>
      <c r="M262" s="297"/>
      <c r="N262" s="297"/>
      <c r="O262" s="297" t="s">
        <v>689</v>
      </c>
      <c r="P262" s="297" t="s">
        <v>942</v>
      </c>
      <c r="Q262" s="297" t="s">
        <v>947</v>
      </c>
      <c r="R262" s="298"/>
      <c r="S262" s="269">
        <v>100</v>
      </c>
    </row>
    <row r="263" spans="1:19" ht="23.1" customHeight="1">
      <c r="A263" s="274">
        <v>63</v>
      </c>
      <c r="B263" s="84" t="s">
        <v>494</v>
      </c>
      <c r="C263" s="84" t="s">
        <v>495</v>
      </c>
      <c r="D263" s="85">
        <v>36814</v>
      </c>
      <c r="E263" s="83">
        <v>9575208993</v>
      </c>
      <c r="F263" s="85">
        <v>44188</v>
      </c>
      <c r="G263" s="83" t="s">
        <v>878</v>
      </c>
      <c r="H263" s="83" t="s">
        <v>19</v>
      </c>
      <c r="I263" s="83" t="s">
        <v>30</v>
      </c>
      <c r="J263" s="68" t="s">
        <v>938</v>
      </c>
      <c r="K263" s="68" t="s">
        <v>939</v>
      </c>
      <c r="L263" s="68" t="s">
        <v>937</v>
      </c>
      <c r="M263" s="68" t="s">
        <v>940</v>
      </c>
      <c r="N263" s="68" t="s">
        <v>941</v>
      </c>
      <c r="O263" s="68"/>
      <c r="P263" s="68"/>
      <c r="Q263" s="68"/>
      <c r="R263" s="74"/>
      <c r="S263" s="269">
        <v>100</v>
      </c>
    </row>
    <row r="264" spans="1:19" ht="23.1" customHeight="1">
      <c r="A264" s="276">
        <v>64</v>
      </c>
      <c r="B264" s="252" t="s">
        <v>864</v>
      </c>
      <c r="C264" s="252" t="s">
        <v>865</v>
      </c>
      <c r="D264" s="253">
        <v>37280</v>
      </c>
      <c r="E264" s="251">
        <v>7415647460</v>
      </c>
      <c r="F264" s="253">
        <v>44193</v>
      </c>
      <c r="G264" s="251"/>
      <c r="H264" s="251" t="s">
        <v>15</v>
      </c>
      <c r="I264" s="251" t="s">
        <v>30</v>
      </c>
      <c r="J264" s="200" t="s">
        <v>938</v>
      </c>
      <c r="K264" s="200" t="s">
        <v>939</v>
      </c>
      <c r="L264" s="200" t="s">
        <v>937</v>
      </c>
      <c r="M264" s="200" t="s">
        <v>940</v>
      </c>
      <c r="N264" s="200" t="s">
        <v>941</v>
      </c>
      <c r="O264" s="200"/>
      <c r="P264" s="200"/>
      <c r="Q264" s="200"/>
      <c r="R264" s="201"/>
      <c r="S264" s="269">
        <v>220</v>
      </c>
    </row>
    <row r="265" spans="1:19" ht="23.1" customHeight="1">
      <c r="A265" s="274">
        <v>65</v>
      </c>
      <c r="B265" s="84" t="s">
        <v>866</v>
      </c>
      <c r="C265" s="84" t="s">
        <v>867</v>
      </c>
      <c r="D265" s="85">
        <v>33765</v>
      </c>
      <c r="E265" s="83">
        <v>9669962399</v>
      </c>
      <c r="F265" s="85">
        <v>44186</v>
      </c>
      <c r="G265" s="157"/>
      <c r="H265" s="83" t="s">
        <v>19</v>
      </c>
      <c r="I265" s="83" t="s">
        <v>30</v>
      </c>
      <c r="J265" s="68" t="s">
        <v>938</v>
      </c>
      <c r="K265" s="68" t="s">
        <v>939</v>
      </c>
      <c r="L265" s="68" t="s">
        <v>937</v>
      </c>
      <c r="M265" s="68" t="s">
        <v>940</v>
      </c>
      <c r="N265" s="68" t="s">
        <v>941</v>
      </c>
      <c r="O265" s="68"/>
      <c r="P265" s="68"/>
      <c r="Q265" s="68"/>
      <c r="R265" s="74"/>
      <c r="S265" s="269">
        <v>100</v>
      </c>
    </row>
    <row r="266" spans="1:19" ht="23.1" customHeight="1">
      <c r="A266" s="274">
        <v>66</v>
      </c>
      <c r="B266" s="84" t="s">
        <v>496</v>
      </c>
      <c r="C266" s="84" t="s">
        <v>497</v>
      </c>
      <c r="D266" s="85">
        <v>37573</v>
      </c>
      <c r="E266" s="83">
        <v>7999547747</v>
      </c>
      <c r="F266" s="85">
        <v>44196</v>
      </c>
      <c r="G266" s="83" t="s">
        <v>879</v>
      </c>
      <c r="H266" s="83" t="s">
        <v>19</v>
      </c>
      <c r="I266" s="83" t="s">
        <v>30</v>
      </c>
      <c r="J266" s="68" t="s">
        <v>938</v>
      </c>
      <c r="K266" s="68" t="s">
        <v>939</v>
      </c>
      <c r="L266" s="68" t="s">
        <v>937</v>
      </c>
      <c r="M266" s="68" t="s">
        <v>940</v>
      </c>
      <c r="N266" s="68" t="s">
        <v>941</v>
      </c>
      <c r="O266" s="68"/>
      <c r="P266" s="68"/>
      <c r="Q266" s="68"/>
      <c r="R266" s="74"/>
      <c r="S266" s="269">
        <v>100</v>
      </c>
    </row>
    <row r="267" spans="1:19" ht="23.1" customHeight="1">
      <c r="A267" s="274">
        <v>67</v>
      </c>
      <c r="B267" s="84" t="s">
        <v>498</v>
      </c>
      <c r="C267" s="84" t="s">
        <v>499</v>
      </c>
      <c r="D267" s="85">
        <v>37554</v>
      </c>
      <c r="E267" s="83">
        <v>7724028444</v>
      </c>
      <c r="F267" s="85">
        <v>44194</v>
      </c>
      <c r="G267" s="83" t="s">
        <v>880</v>
      </c>
      <c r="H267" s="83" t="s">
        <v>19</v>
      </c>
      <c r="I267" s="83" t="s">
        <v>33</v>
      </c>
      <c r="J267" s="68" t="s">
        <v>938</v>
      </c>
      <c r="K267" s="68" t="s">
        <v>939</v>
      </c>
      <c r="L267" s="68" t="s">
        <v>937</v>
      </c>
      <c r="M267" s="68" t="s">
        <v>940</v>
      </c>
      <c r="N267" s="68" t="s">
        <v>941</v>
      </c>
      <c r="O267" s="68"/>
      <c r="P267" s="68"/>
      <c r="Q267" s="68"/>
      <c r="R267" s="74"/>
      <c r="S267" s="269">
        <v>100</v>
      </c>
    </row>
    <row r="268" spans="1:19" ht="23.1" customHeight="1">
      <c r="A268" s="274">
        <v>68</v>
      </c>
      <c r="B268" s="84" t="s">
        <v>500</v>
      </c>
      <c r="C268" s="84" t="s">
        <v>501</v>
      </c>
      <c r="D268" s="85">
        <v>36849</v>
      </c>
      <c r="E268" s="83">
        <v>8839138266</v>
      </c>
      <c r="F268" s="85">
        <v>44195</v>
      </c>
      <c r="G268" s="83" t="s">
        <v>881</v>
      </c>
      <c r="H268" s="83" t="s">
        <v>19</v>
      </c>
      <c r="I268" s="83" t="s">
        <v>33</v>
      </c>
      <c r="J268" s="68" t="s">
        <v>938</v>
      </c>
      <c r="K268" s="68" t="s">
        <v>939</v>
      </c>
      <c r="L268" s="68" t="s">
        <v>937</v>
      </c>
      <c r="M268" s="68" t="s">
        <v>940</v>
      </c>
      <c r="N268" s="68" t="s">
        <v>941</v>
      </c>
      <c r="O268" s="68"/>
      <c r="P268" s="68"/>
      <c r="Q268" s="68"/>
      <c r="R268" s="74"/>
      <c r="S268" s="269">
        <v>100</v>
      </c>
    </row>
    <row r="269" spans="1:19" ht="23.1" customHeight="1" thickBot="1">
      <c r="A269" s="305">
        <v>69</v>
      </c>
      <c r="B269" s="307" t="s">
        <v>502</v>
      </c>
      <c r="C269" s="307" t="s">
        <v>503</v>
      </c>
      <c r="D269" s="302">
        <v>36755</v>
      </c>
      <c r="E269" s="303">
        <v>6264203089</v>
      </c>
      <c r="F269" s="302">
        <v>44196</v>
      </c>
      <c r="G269" s="303" t="s">
        <v>882</v>
      </c>
      <c r="H269" s="303" t="s">
        <v>15</v>
      </c>
      <c r="I269" s="303" t="s">
        <v>33</v>
      </c>
      <c r="J269" s="70" t="s">
        <v>938</v>
      </c>
      <c r="K269" s="70" t="s">
        <v>939</v>
      </c>
      <c r="L269" s="70" t="s">
        <v>937</v>
      </c>
      <c r="M269" s="70" t="s">
        <v>940</v>
      </c>
      <c r="N269" s="70" t="s">
        <v>941</v>
      </c>
      <c r="O269" s="70"/>
      <c r="P269" s="70"/>
      <c r="Q269" s="70"/>
      <c r="R269" s="75"/>
      <c r="S269" s="269">
        <v>100</v>
      </c>
    </row>
    <row r="270" spans="1:19" ht="23.1" customHeight="1" thickBot="1">
      <c r="A270" s="520" t="s">
        <v>21</v>
      </c>
      <c r="B270" s="521"/>
      <c r="C270" s="521"/>
      <c r="D270" s="521"/>
      <c r="E270" s="521"/>
      <c r="F270" s="521"/>
      <c r="G270" s="521"/>
      <c r="H270" s="521"/>
      <c r="I270" s="522"/>
      <c r="J270" s="261">
        <v>69</v>
      </c>
      <c r="K270" s="261">
        <v>69</v>
      </c>
      <c r="L270" s="261">
        <v>64</v>
      </c>
      <c r="M270" s="261">
        <v>64</v>
      </c>
      <c r="N270" s="261">
        <v>64</v>
      </c>
      <c r="O270" s="262">
        <v>5</v>
      </c>
      <c r="P270" s="262">
        <v>5</v>
      </c>
      <c r="Q270" s="262">
        <v>5</v>
      </c>
      <c r="R270" s="263">
        <v>0</v>
      </c>
    </row>
  </sheetData>
  <sortState ref="A190:R257">
    <sortCondition ref="B190:B257"/>
  </sortState>
  <mergeCells count="162">
    <mergeCell ref="A57:I57"/>
    <mergeCell ref="A222:A223"/>
    <mergeCell ref="A249:A250"/>
    <mergeCell ref="B93:B94"/>
    <mergeCell ref="B118:B119"/>
    <mergeCell ref="B144:B145"/>
    <mergeCell ref="B170:B171"/>
    <mergeCell ref="B195:B196"/>
    <mergeCell ref="B222:B223"/>
    <mergeCell ref="B249:B250"/>
    <mergeCell ref="A221:R221"/>
    <mergeCell ref="J222:R222"/>
    <mergeCell ref="A242:I242"/>
    <mergeCell ref="A244:R244"/>
    <mergeCell ref="A245:R245"/>
    <mergeCell ref="A246:R246"/>
    <mergeCell ref="A247:R247"/>
    <mergeCell ref="A248:R248"/>
    <mergeCell ref="J249:R249"/>
    <mergeCell ref="C222:C223"/>
    <mergeCell ref="C249:C250"/>
    <mergeCell ref="D222:D223"/>
    <mergeCell ref="D249:D250"/>
    <mergeCell ref="E222:E223"/>
    <mergeCell ref="E249:E250"/>
    <mergeCell ref="F222:F223"/>
    <mergeCell ref="F249:F250"/>
    <mergeCell ref="G222:G223"/>
    <mergeCell ref="G249:G250"/>
    <mergeCell ref="H222:H223"/>
    <mergeCell ref="H249:H250"/>
    <mergeCell ref="I222:I223"/>
    <mergeCell ref="I249:I250"/>
    <mergeCell ref="A192:R192"/>
    <mergeCell ref="A193:R193"/>
    <mergeCell ref="A194:R194"/>
    <mergeCell ref="J195:R195"/>
    <mergeCell ref="A215:I215"/>
    <mergeCell ref="A217:R217"/>
    <mergeCell ref="A218:R218"/>
    <mergeCell ref="A219:R219"/>
    <mergeCell ref="A220:R220"/>
    <mergeCell ref="C195:C196"/>
    <mergeCell ref="D195:D196"/>
    <mergeCell ref="E195:E196"/>
    <mergeCell ref="F195:F196"/>
    <mergeCell ref="G195:G196"/>
    <mergeCell ref="H195:H196"/>
    <mergeCell ref="I195:I196"/>
    <mergeCell ref="A195:A196"/>
    <mergeCell ref="A165:R165"/>
    <mergeCell ref="A166:R166"/>
    <mergeCell ref="A167:R167"/>
    <mergeCell ref="A168:R168"/>
    <mergeCell ref="A169:R169"/>
    <mergeCell ref="J170:R170"/>
    <mergeCell ref="A189:I189"/>
    <mergeCell ref="A190:R190"/>
    <mergeCell ref="A191:R191"/>
    <mergeCell ref="C170:C171"/>
    <mergeCell ref="D170:D171"/>
    <mergeCell ref="E170:E171"/>
    <mergeCell ref="F170:F171"/>
    <mergeCell ref="G170:G171"/>
    <mergeCell ref="H170:H171"/>
    <mergeCell ref="I170:I171"/>
    <mergeCell ref="A170:A171"/>
    <mergeCell ref="A142:R142"/>
    <mergeCell ref="A143:R143"/>
    <mergeCell ref="J144:R144"/>
    <mergeCell ref="A146:I146"/>
    <mergeCell ref="A164:I164"/>
    <mergeCell ref="C144:C145"/>
    <mergeCell ref="D144:D145"/>
    <mergeCell ref="E144:E145"/>
    <mergeCell ref="F144:F145"/>
    <mergeCell ref="G144:G145"/>
    <mergeCell ref="H144:H145"/>
    <mergeCell ref="I144:I145"/>
    <mergeCell ref="A144:A145"/>
    <mergeCell ref="A115:R115"/>
    <mergeCell ref="A116:R116"/>
    <mergeCell ref="A117:R117"/>
    <mergeCell ref="J118:R118"/>
    <mergeCell ref="A120:I120"/>
    <mergeCell ref="A138:I138"/>
    <mergeCell ref="A139:R139"/>
    <mergeCell ref="A140:R140"/>
    <mergeCell ref="A141:R141"/>
    <mergeCell ref="C118:C119"/>
    <mergeCell ref="D118:D119"/>
    <mergeCell ref="E118:E119"/>
    <mergeCell ref="F118:F119"/>
    <mergeCell ref="G118:G119"/>
    <mergeCell ref="H118:H119"/>
    <mergeCell ref="I118:I119"/>
    <mergeCell ref="A118:A119"/>
    <mergeCell ref="A88:R88"/>
    <mergeCell ref="A89:R89"/>
    <mergeCell ref="A90:R90"/>
    <mergeCell ref="A91:R91"/>
    <mergeCell ref="A92:R92"/>
    <mergeCell ref="J93:R93"/>
    <mergeCell ref="A112:I112"/>
    <mergeCell ref="A113:R113"/>
    <mergeCell ref="A114:R114"/>
    <mergeCell ref="D93:D94"/>
    <mergeCell ref="E93:E94"/>
    <mergeCell ref="F93:F94"/>
    <mergeCell ref="G93:G94"/>
    <mergeCell ref="H93:H94"/>
    <mergeCell ref="I93:I94"/>
    <mergeCell ref="A93:A94"/>
    <mergeCell ref="C93:C94"/>
    <mergeCell ref="A63:R63"/>
    <mergeCell ref="A64:A65"/>
    <mergeCell ref="B64:B65"/>
    <mergeCell ref="C64:C65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R6"/>
    <mergeCell ref="D64:D65"/>
    <mergeCell ref="E64:E65"/>
    <mergeCell ref="F64:F65"/>
    <mergeCell ref="G64:G65"/>
    <mergeCell ref="A28:I28"/>
    <mergeCell ref="A270:I270"/>
    <mergeCell ref="H64:H65"/>
    <mergeCell ref="I64:I65"/>
    <mergeCell ref="J64:R64"/>
    <mergeCell ref="A86:I86"/>
    <mergeCell ref="A30:R30"/>
    <mergeCell ref="A31:R31"/>
    <mergeCell ref="A32:R32"/>
    <mergeCell ref="A33:R33"/>
    <mergeCell ref="A34:R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R35"/>
    <mergeCell ref="A59:R59"/>
    <mergeCell ref="A60:R60"/>
    <mergeCell ref="A61:R61"/>
    <mergeCell ref="A62:R62"/>
  </mergeCells>
  <pageMargins left="0.6" right="0.3" top="0.25" bottom="0.25" header="0.26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43" zoomScale="115" zoomScaleNormal="115" workbookViewId="0">
      <selection activeCell="A58" sqref="A58"/>
    </sheetView>
  </sheetViews>
  <sheetFormatPr defaultColWidth="9" defaultRowHeight="15"/>
  <cols>
    <col min="1" max="1" width="6.42578125" customWidth="1"/>
    <col min="2" max="2" width="26.140625" style="41" customWidth="1"/>
    <col min="3" max="3" width="27.140625" style="41" customWidth="1"/>
    <col min="4" max="4" width="11" style="3" customWidth="1"/>
    <col min="5" max="5" width="12.28515625" style="42" customWidth="1"/>
    <col min="6" max="6" width="13.140625" style="3" customWidth="1"/>
    <col min="7" max="7" width="10.42578125" style="3" customWidth="1"/>
    <col min="8" max="8" width="10.7109375" style="42" customWidth="1"/>
    <col min="9" max="9" width="7.5703125" style="42" customWidth="1"/>
    <col min="10" max="10" width="7.42578125" customWidth="1"/>
    <col min="11" max="11" width="8" customWidth="1"/>
    <col min="12" max="12" width="8.42578125" customWidth="1"/>
    <col min="13" max="13" width="8.28515625" customWidth="1"/>
    <col min="14" max="14" width="8.7109375" customWidth="1"/>
  </cols>
  <sheetData>
    <row r="1" spans="1:14" ht="18.95" customHeight="1">
      <c r="A1" s="552" t="s">
        <v>967</v>
      </c>
      <c r="B1" s="552"/>
      <c r="C1" s="552"/>
      <c r="D1" s="552"/>
      <c r="E1" s="552"/>
      <c r="F1" s="457"/>
      <c r="G1" s="552"/>
      <c r="H1" s="552"/>
      <c r="I1" s="552"/>
      <c r="J1" s="552"/>
      <c r="K1" s="552"/>
      <c r="L1" s="552"/>
      <c r="M1" s="552"/>
      <c r="N1" s="552"/>
    </row>
    <row r="2" spans="1:14" ht="18.95" customHeight="1">
      <c r="A2" s="458" t="s">
        <v>0</v>
      </c>
      <c r="B2" s="458"/>
      <c r="C2" s="458"/>
      <c r="D2" s="458"/>
      <c r="E2" s="458"/>
      <c r="F2" s="553"/>
      <c r="G2" s="458"/>
      <c r="H2" s="458"/>
      <c r="I2" s="458"/>
      <c r="J2" s="458"/>
      <c r="K2" s="458"/>
      <c r="L2" s="458"/>
      <c r="M2" s="458"/>
      <c r="N2" s="458"/>
    </row>
    <row r="3" spans="1:14" ht="18.95" customHeight="1">
      <c r="A3" s="458" t="s">
        <v>505</v>
      </c>
      <c r="B3" s="458"/>
      <c r="C3" s="458"/>
      <c r="D3" s="458"/>
      <c r="E3" s="458"/>
      <c r="F3" s="553"/>
      <c r="G3" s="458"/>
      <c r="H3" s="458"/>
      <c r="I3" s="458"/>
      <c r="J3" s="458"/>
      <c r="K3" s="458"/>
      <c r="L3" s="458"/>
      <c r="M3" s="458"/>
      <c r="N3" s="458"/>
    </row>
    <row r="4" spans="1:14" ht="18.95" customHeight="1">
      <c r="A4" s="458" t="s">
        <v>506</v>
      </c>
      <c r="B4" s="458"/>
      <c r="C4" s="458"/>
      <c r="D4" s="458"/>
      <c r="E4" s="458"/>
      <c r="F4" s="553"/>
      <c r="G4" s="458"/>
      <c r="H4" s="458"/>
      <c r="I4" s="458"/>
      <c r="J4" s="458"/>
      <c r="K4" s="458"/>
      <c r="L4" s="458"/>
      <c r="M4" s="458"/>
      <c r="N4" s="458"/>
    </row>
    <row r="5" spans="1:14" ht="18.95" customHeight="1" thickBot="1">
      <c r="A5" s="458" t="s">
        <v>507</v>
      </c>
      <c r="B5" s="458"/>
      <c r="C5" s="458"/>
      <c r="D5" s="458"/>
      <c r="E5" s="458"/>
      <c r="F5" s="553"/>
      <c r="G5" s="458"/>
      <c r="H5" s="458"/>
      <c r="I5" s="458"/>
      <c r="J5" s="458"/>
      <c r="K5" s="458"/>
      <c r="L5" s="458"/>
      <c r="M5" s="458"/>
      <c r="N5" s="458"/>
    </row>
    <row r="6" spans="1:14" ht="20.100000000000001" customHeight="1">
      <c r="A6" s="561" t="s">
        <v>4</v>
      </c>
      <c r="B6" s="563" t="s">
        <v>5</v>
      </c>
      <c r="C6" s="563" t="s">
        <v>6</v>
      </c>
      <c r="D6" s="554" t="s">
        <v>7</v>
      </c>
      <c r="E6" s="566" t="s">
        <v>157</v>
      </c>
      <c r="F6" s="554" t="s">
        <v>9</v>
      </c>
      <c r="G6" s="554" t="s">
        <v>10</v>
      </c>
      <c r="H6" s="568" t="s">
        <v>508</v>
      </c>
      <c r="I6" s="554" t="s">
        <v>12</v>
      </c>
      <c r="J6" s="554" t="s">
        <v>13</v>
      </c>
      <c r="K6" s="554"/>
      <c r="L6" s="555"/>
      <c r="M6" s="555"/>
      <c r="N6" s="556"/>
    </row>
    <row r="7" spans="1:14" ht="40.5" customHeight="1" thickBot="1">
      <c r="A7" s="562"/>
      <c r="B7" s="564"/>
      <c r="C7" s="564"/>
      <c r="D7" s="565"/>
      <c r="E7" s="567"/>
      <c r="F7" s="565"/>
      <c r="G7" s="565"/>
      <c r="H7" s="569"/>
      <c r="I7" s="565"/>
      <c r="J7" s="403" t="s">
        <v>1135</v>
      </c>
      <c r="K7" s="403" t="s">
        <v>1136</v>
      </c>
      <c r="L7" s="403" t="s">
        <v>1137</v>
      </c>
      <c r="M7" s="403" t="s">
        <v>1138</v>
      </c>
      <c r="N7" s="403" t="s">
        <v>1139</v>
      </c>
    </row>
    <row r="8" spans="1:14" ht="20.100000000000001" customHeight="1">
      <c r="A8" s="389">
        <v>1</v>
      </c>
      <c r="B8" s="400" t="s">
        <v>690</v>
      </c>
      <c r="C8" s="400" t="s">
        <v>691</v>
      </c>
      <c r="D8" s="401">
        <v>35974</v>
      </c>
      <c r="E8" s="402">
        <v>8602827076</v>
      </c>
      <c r="F8" s="390">
        <v>44177</v>
      </c>
      <c r="G8" s="428" t="s">
        <v>1195</v>
      </c>
      <c r="H8" s="402" t="s">
        <v>18</v>
      </c>
      <c r="I8" s="402" t="s">
        <v>16</v>
      </c>
      <c r="J8" s="44" t="s">
        <v>17</v>
      </c>
      <c r="K8" s="44" t="s">
        <v>17</v>
      </c>
      <c r="L8" s="44" t="s">
        <v>17</v>
      </c>
      <c r="M8" s="44" t="s">
        <v>17</v>
      </c>
      <c r="N8" s="45" t="s">
        <v>17</v>
      </c>
    </row>
    <row r="9" spans="1:14" ht="20.100000000000001" customHeight="1">
      <c r="A9" s="391">
        <v>2</v>
      </c>
      <c r="B9" s="395" t="s">
        <v>692</v>
      </c>
      <c r="C9" s="395" t="s">
        <v>693</v>
      </c>
      <c r="D9" s="396">
        <v>36526</v>
      </c>
      <c r="E9" s="397">
        <v>7067850469</v>
      </c>
      <c r="F9" s="338">
        <v>44167</v>
      </c>
      <c r="G9" s="431" t="s">
        <v>1196</v>
      </c>
      <c r="H9" s="397" t="s">
        <v>41</v>
      </c>
      <c r="I9" s="397" t="s">
        <v>16</v>
      </c>
      <c r="J9" s="46" t="s">
        <v>17</v>
      </c>
      <c r="K9" s="46" t="s">
        <v>17</v>
      </c>
      <c r="L9" s="46" t="s">
        <v>17</v>
      </c>
      <c r="M9" s="46" t="s">
        <v>17</v>
      </c>
      <c r="N9" s="47" t="s">
        <v>17</v>
      </c>
    </row>
    <row r="10" spans="1:14" ht="20.100000000000001" customHeight="1">
      <c r="A10" s="391">
        <v>3</v>
      </c>
      <c r="B10" s="395" t="s">
        <v>694</v>
      </c>
      <c r="C10" s="395" t="s">
        <v>695</v>
      </c>
      <c r="D10" s="396">
        <v>36231</v>
      </c>
      <c r="E10" s="397">
        <v>9399701538</v>
      </c>
      <c r="F10" s="392">
        <v>44169</v>
      </c>
      <c r="G10" s="431" t="s">
        <v>1197</v>
      </c>
      <c r="H10" s="397" t="s">
        <v>41</v>
      </c>
      <c r="I10" s="397" t="s">
        <v>20</v>
      </c>
      <c r="J10" s="46" t="s">
        <v>17</v>
      </c>
      <c r="K10" s="46" t="s">
        <v>17</v>
      </c>
      <c r="L10" s="46" t="s">
        <v>17</v>
      </c>
      <c r="M10" s="46" t="s">
        <v>17</v>
      </c>
      <c r="N10" s="47" t="s">
        <v>17</v>
      </c>
    </row>
    <row r="11" spans="1:14" ht="20.100000000000001" customHeight="1">
      <c r="A11" s="391">
        <v>4</v>
      </c>
      <c r="B11" s="395" t="s">
        <v>696</v>
      </c>
      <c r="C11" s="395" t="s">
        <v>697</v>
      </c>
      <c r="D11" s="396">
        <v>35697</v>
      </c>
      <c r="E11" s="397">
        <v>9399640019</v>
      </c>
      <c r="F11" s="392">
        <v>44189</v>
      </c>
      <c r="G11" s="431" t="s">
        <v>1198</v>
      </c>
      <c r="H11" s="397" t="s">
        <v>19</v>
      </c>
      <c r="I11" s="397" t="s">
        <v>16</v>
      </c>
      <c r="J11" s="46" t="s">
        <v>17</v>
      </c>
      <c r="K11" s="46" t="s">
        <v>17</v>
      </c>
      <c r="L11" s="46" t="s">
        <v>17</v>
      </c>
      <c r="M11" s="46" t="s">
        <v>17</v>
      </c>
      <c r="N11" s="47" t="s">
        <v>17</v>
      </c>
    </row>
    <row r="12" spans="1:14" ht="20.100000000000001" customHeight="1">
      <c r="A12" s="391">
        <v>5</v>
      </c>
      <c r="B12" s="395" t="s">
        <v>698</v>
      </c>
      <c r="C12" s="395" t="s">
        <v>699</v>
      </c>
      <c r="D12" s="396">
        <v>36125</v>
      </c>
      <c r="E12" s="397">
        <v>9340819857</v>
      </c>
      <c r="F12" s="392">
        <v>44193</v>
      </c>
      <c r="G12" s="431" t="s">
        <v>1199</v>
      </c>
      <c r="H12" s="397" t="s">
        <v>15</v>
      </c>
      <c r="I12" s="397" t="s">
        <v>20</v>
      </c>
      <c r="J12" s="46" t="s">
        <v>17</v>
      </c>
      <c r="K12" s="46" t="s">
        <v>17</v>
      </c>
      <c r="L12" s="46" t="s">
        <v>17</v>
      </c>
      <c r="M12" s="46" t="s">
        <v>17</v>
      </c>
      <c r="N12" s="47" t="s">
        <v>17</v>
      </c>
    </row>
    <row r="13" spans="1:14" ht="20.100000000000001" customHeight="1">
      <c r="A13" s="391">
        <v>6</v>
      </c>
      <c r="B13" s="395" t="s">
        <v>509</v>
      </c>
      <c r="C13" s="395" t="s">
        <v>700</v>
      </c>
      <c r="D13" s="396">
        <v>36180</v>
      </c>
      <c r="E13" s="397">
        <v>9926399432</v>
      </c>
      <c r="F13" s="392">
        <v>44172</v>
      </c>
      <c r="G13" s="429"/>
      <c r="H13" s="397" t="s">
        <v>41</v>
      </c>
      <c r="I13" s="397" t="s">
        <v>20</v>
      </c>
      <c r="J13" s="46" t="s">
        <v>17</v>
      </c>
      <c r="K13" s="46" t="s">
        <v>17</v>
      </c>
      <c r="L13" s="46" t="s">
        <v>17</v>
      </c>
      <c r="M13" s="46" t="s">
        <v>17</v>
      </c>
      <c r="N13" s="47" t="s">
        <v>17</v>
      </c>
    </row>
    <row r="14" spans="1:14" ht="20.100000000000001" customHeight="1">
      <c r="A14" s="391">
        <v>7</v>
      </c>
      <c r="B14" s="395" t="s">
        <v>701</v>
      </c>
      <c r="C14" s="395" t="s">
        <v>702</v>
      </c>
      <c r="D14" s="396">
        <v>34939</v>
      </c>
      <c r="E14" s="397">
        <v>9691103816</v>
      </c>
      <c r="F14" s="392">
        <v>44179</v>
      </c>
      <c r="G14" s="429"/>
      <c r="H14" s="397" t="s">
        <v>19</v>
      </c>
      <c r="I14" s="397" t="s">
        <v>20</v>
      </c>
      <c r="J14" s="46" t="s">
        <v>17</v>
      </c>
      <c r="K14" s="46" t="s">
        <v>17</v>
      </c>
      <c r="L14" s="46" t="s">
        <v>17</v>
      </c>
      <c r="M14" s="46" t="s">
        <v>17</v>
      </c>
      <c r="N14" s="48" t="s">
        <v>17</v>
      </c>
    </row>
    <row r="15" spans="1:14" ht="20.100000000000001" customHeight="1">
      <c r="A15" s="391">
        <v>8</v>
      </c>
      <c r="B15" s="395" t="s">
        <v>398</v>
      </c>
      <c r="C15" s="395" t="s">
        <v>703</v>
      </c>
      <c r="D15" s="396">
        <v>35945</v>
      </c>
      <c r="E15" s="397">
        <v>7470997383</v>
      </c>
      <c r="F15" s="392">
        <v>44186</v>
      </c>
      <c r="G15" s="429"/>
      <c r="H15" s="397" t="s">
        <v>19</v>
      </c>
      <c r="I15" s="397" t="s">
        <v>20</v>
      </c>
      <c r="J15" s="46" t="s">
        <v>17</v>
      </c>
      <c r="K15" s="46" t="s">
        <v>17</v>
      </c>
      <c r="L15" s="46" t="s">
        <v>17</v>
      </c>
      <c r="M15" s="46" t="s">
        <v>17</v>
      </c>
      <c r="N15" s="48" t="s">
        <v>17</v>
      </c>
    </row>
    <row r="16" spans="1:14" ht="20.100000000000001" customHeight="1">
      <c r="A16" s="391">
        <v>9</v>
      </c>
      <c r="B16" s="395" t="s">
        <v>704</v>
      </c>
      <c r="C16" s="395" t="s">
        <v>705</v>
      </c>
      <c r="D16" s="396">
        <v>35642</v>
      </c>
      <c r="E16" s="397">
        <v>9165639424</v>
      </c>
      <c r="F16" s="392">
        <v>44186</v>
      </c>
      <c r="G16" s="429"/>
      <c r="H16" s="397" t="s">
        <v>19</v>
      </c>
      <c r="I16" s="397" t="s">
        <v>20</v>
      </c>
      <c r="J16" s="46" t="s">
        <v>17</v>
      </c>
      <c r="K16" s="46" t="s">
        <v>17</v>
      </c>
      <c r="L16" s="46" t="s">
        <v>17</v>
      </c>
      <c r="M16" s="46" t="s">
        <v>17</v>
      </c>
      <c r="N16" s="48" t="s">
        <v>17</v>
      </c>
    </row>
    <row r="17" spans="1:14" ht="20.100000000000001" customHeight="1">
      <c r="A17" s="391">
        <v>10</v>
      </c>
      <c r="B17" s="395" t="s">
        <v>706</v>
      </c>
      <c r="C17" s="395" t="s">
        <v>707</v>
      </c>
      <c r="D17" s="396">
        <v>35730</v>
      </c>
      <c r="E17" s="397">
        <v>6267734448</v>
      </c>
      <c r="F17" s="392">
        <v>44186</v>
      </c>
      <c r="G17" s="431" t="s">
        <v>1200</v>
      </c>
      <c r="H17" s="397" t="s">
        <v>19</v>
      </c>
      <c r="I17" s="397" t="s">
        <v>16</v>
      </c>
      <c r="J17" s="46" t="s">
        <v>17</v>
      </c>
      <c r="K17" s="46" t="s">
        <v>17</v>
      </c>
      <c r="L17" s="46" t="s">
        <v>17</v>
      </c>
      <c r="M17" s="46" t="s">
        <v>17</v>
      </c>
      <c r="N17" s="48" t="s">
        <v>17</v>
      </c>
    </row>
    <row r="18" spans="1:14" ht="20.100000000000001" customHeight="1">
      <c r="A18" s="391">
        <v>11</v>
      </c>
      <c r="B18" s="395" t="s">
        <v>708</v>
      </c>
      <c r="C18" s="395" t="s">
        <v>709</v>
      </c>
      <c r="D18" s="396">
        <v>34421</v>
      </c>
      <c r="E18" s="397">
        <v>7697919425</v>
      </c>
      <c r="F18" s="392">
        <v>44175</v>
      </c>
      <c r="G18" s="431" t="s">
        <v>1201</v>
      </c>
      <c r="H18" s="397" t="s">
        <v>19</v>
      </c>
      <c r="I18" s="397" t="s">
        <v>20</v>
      </c>
      <c r="J18" s="46" t="s">
        <v>17</v>
      </c>
      <c r="K18" s="46" t="s">
        <v>17</v>
      </c>
      <c r="L18" s="46" t="s">
        <v>17</v>
      </c>
      <c r="M18" s="46" t="s">
        <v>17</v>
      </c>
      <c r="N18" s="48" t="s">
        <v>17</v>
      </c>
    </row>
    <row r="19" spans="1:14" ht="20.100000000000001" customHeight="1">
      <c r="A19" s="391">
        <v>12</v>
      </c>
      <c r="B19" s="395" t="s">
        <v>710</v>
      </c>
      <c r="C19" s="395" t="s">
        <v>711</v>
      </c>
      <c r="D19" s="396">
        <v>36316</v>
      </c>
      <c r="E19" s="397">
        <v>9713201254</v>
      </c>
      <c r="F19" s="392">
        <v>44169</v>
      </c>
      <c r="G19" s="431" t="s">
        <v>1202</v>
      </c>
      <c r="H19" s="397" t="s">
        <v>19</v>
      </c>
      <c r="I19" s="397" t="s">
        <v>20</v>
      </c>
      <c r="J19" s="46" t="s">
        <v>17</v>
      </c>
      <c r="K19" s="46" t="s">
        <v>17</v>
      </c>
      <c r="L19" s="46" t="s">
        <v>17</v>
      </c>
      <c r="M19" s="46" t="s">
        <v>17</v>
      </c>
      <c r="N19" s="48" t="s">
        <v>17</v>
      </c>
    </row>
    <row r="20" spans="1:14" ht="20.100000000000001" customHeight="1">
      <c r="A20" s="391">
        <v>13</v>
      </c>
      <c r="B20" s="395" t="s">
        <v>712</v>
      </c>
      <c r="C20" s="395" t="s">
        <v>713</v>
      </c>
      <c r="D20" s="396">
        <v>36384</v>
      </c>
      <c r="E20" s="397">
        <v>9131949884</v>
      </c>
      <c r="F20" s="392">
        <v>44193</v>
      </c>
      <c r="G20" s="431" t="s">
        <v>1203</v>
      </c>
      <c r="H20" s="397" t="s">
        <v>19</v>
      </c>
      <c r="I20" s="397" t="s">
        <v>16</v>
      </c>
      <c r="J20" s="46" t="s">
        <v>17</v>
      </c>
      <c r="K20" s="46" t="s">
        <v>17</v>
      </c>
      <c r="L20" s="46" t="s">
        <v>17</v>
      </c>
      <c r="M20" s="46" t="s">
        <v>17</v>
      </c>
      <c r="N20" s="48" t="s">
        <v>17</v>
      </c>
    </row>
    <row r="21" spans="1:14" ht="20.100000000000001" customHeight="1">
      <c r="A21" s="391">
        <v>14</v>
      </c>
      <c r="B21" s="395" t="s">
        <v>633</v>
      </c>
      <c r="C21" s="395" t="s">
        <v>714</v>
      </c>
      <c r="D21" s="396">
        <v>36140</v>
      </c>
      <c r="E21" s="397">
        <v>7999871818</v>
      </c>
      <c r="F21" s="392">
        <v>44177</v>
      </c>
      <c r="G21" s="431" t="s">
        <v>1204</v>
      </c>
      <c r="H21" s="397" t="s">
        <v>19</v>
      </c>
      <c r="I21" s="397" t="s">
        <v>16</v>
      </c>
      <c r="J21" s="46" t="s">
        <v>17</v>
      </c>
      <c r="K21" s="46" t="s">
        <v>17</v>
      </c>
      <c r="L21" s="46" t="s">
        <v>17</v>
      </c>
      <c r="M21" s="46" t="s">
        <v>17</v>
      </c>
      <c r="N21" s="48" t="s">
        <v>17</v>
      </c>
    </row>
    <row r="22" spans="1:14" ht="20.100000000000001" customHeight="1">
      <c r="A22" s="391">
        <v>15</v>
      </c>
      <c r="B22" s="395" t="s">
        <v>715</v>
      </c>
      <c r="C22" s="395" t="s">
        <v>716</v>
      </c>
      <c r="D22" s="396">
        <v>36057</v>
      </c>
      <c r="E22" s="397">
        <v>9174390475</v>
      </c>
      <c r="F22" s="392">
        <v>44179</v>
      </c>
      <c r="G22" s="431" t="s">
        <v>1205</v>
      </c>
      <c r="H22" s="397" t="s">
        <v>19</v>
      </c>
      <c r="I22" s="397" t="s">
        <v>16</v>
      </c>
      <c r="J22" s="46" t="s">
        <v>17</v>
      </c>
      <c r="K22" s="46" t="s">
        <v>17</v>
      </c>
      <c r="L22" s="46" t="s">
        <v>17</v>
      </c>
      <c r="M22" s="46" t="s">
        <v>17</v>
      </c>
      <c r="N22" s="48" t="s">
        <v>17</v>
      </c>
    </row>
    <row r="23" spans="1:14" ht="20.100000000000001" customHeight="1">
      <c r="A23" s="391">
        <v>16</v>
      </c>
      <c r="B23" s="395" t="s">
        <v>641</v>
      </c>
      <c r="C23" s="395" t="s">
        <v>717</v>
      </c>
      <c r="D23" s="396">
        <v>35257</v>
      </c>
      <c r="E23" s="397">
        <v>8839230020</v>
      </c>
      <c r="F23" s="392">
        <v>44170</v>
      </c>
      <c r="G23" s="431" t="s">
        <v>1206</v>
      </c>
      <c r="H23" s="397" t="s">
        <v>19</v>
      </c>
      <c r="I23" s="397" t="s">
        <v>16</v>
      </c>
      <c r="J23" s="46" t="s">
        <v>17</v>
      </c>
      <c r="K23" s="46" t="s">
        <v>17</v>
      </c>
      <c r="L23" s="46" t="s">
        <v>17</v>
      </c>
      <c r="M23" s="46" t="s">
        <v>17</v>
      </c>
      <c r="N23" s="48" t="s">
        <v>17</v>
      </c>
    </row>
    <row r="24" spans="1:14" ht="20.100000000000001" customHeight="1">
      <c r="A24" s="391">
        <v>17</v>
      </c>
      <c r="B24" s="395" t="s">
        <v>404</v>
      </c>
      <c r="C24" s="395" t="s">
        <v>718</v>
      </c>
      <c r="D24" s="396">
        <v>36206</v>
      </c>
      <c r="E24" s="397">
        <v>8349920550</v>
      </c>
      <c r="F24" s="392">
        <v>44181</v>
      </c>
      <c r="G24" s="431" t="s">
        <v>1207</v>
      </c>
      <c r="H24" s="397" t="s">
        <v>18</v>
      </c>
      <c r="I24" s="397" t="s">
        <v>20</v>
      </c>
      <c r="J24" s="46" t="s">
        <v>17</v>
      </c>
      <c r="K24" s="46" t="s">
        <v>17</v>
      </c>
      <c r="L24" s="46" t="s">
        <v>17</v>
      </c>
      <c r="M24" s="46" t="s">
        <v>17</v>
      </c>
      <c r="N24" s="48" t="s">
        <v>17</v>
      </c>
    </row>
    <row r="25" spans="1:14" ht="20.100000000000001" customHeight="1">
      <c r="A25" s="391">
        <v>18</v>
      </c>
      <c r="B25" s="395" t="s">
        <v>719</v>
      </c>
      <c r="C25" s="395" t="s">
        <v>720</v>
      </c>
      <c r="D25" s="396">
        <v>35685</v>
      </c>
      <c r="E25" s="397">
        <v>9644776635</v>
      </c>
      <c r="F25" s="392">
        <v>44170</v>
      </c>
      <c r="G25" s="431" t="s">
        <v>1208</v>
      </c>
      <c r="H25" s="397" t="s">
        <v>41</v>
      </c>
      <c r="I25" s="397" t="s">
        <v>20</v>
      </c>
      <c r="J25" s="46" t="s">
        <v>17</v>
      </c>
      <c r="K25" s="46" t="s">
        <v>17</v>
      </c>
      <c r="L25" s="46" t="s">
        <v>17</v>
      </c>
      <c r="M25" s="46" t="s">
        <v>17</v>
      </c>
      <c r="N25" s="48" t="s">
        <v>17</v>
      </c>
    </row>
    <row r="26" spans="1:14" ht="20.100000000000001" customHeight="1">
      <c r="A26" s="391">
        <v>19</v>
      </c>
      <c r="B26" s="395" t="s">
        <v>721</v>
      </c>
      <c r="C26" s="395" t="s">
        <v>405</v>
      </c>
      <c r="D26" s="396">
        <v>33320</v>
      </c>
      <c r="E26" s="397">
        <v>9754359018</v>
      </c>
      <c r="F26" s="392">
        <v>44176</v>
      </c>
      <c r="G26" s="431" t="s">
        <v>1209</v>
      </c>
      <c r="H26" s="397" t="s">
        <v>19</v>
      </c>
      <c r="I26" s="397" t="s">
        <v>20</v>
      </c>
      <c r="J26" s="46" t="s">
        <v>17</v>
      </c>
      <c r="K26" s="46" t="s">
        <v>17</v>
      </c>
      <c r="L26" s="46" t="s">
        <v>17</v>
      </c>
      <c r="M26" s="46" t="s">
        <v>17</v>
      </c>
      <c r="N26" s="48" t="s">
        <v>17</v>
      </c>
    </row>
    <row r="27" spans="1:14" ht="20.100000000000001" customHeight="1" thickBot="1">
      <c r="A27" s="393">
        <v>20</v>
      </c>
      <c r="B27" s="395" t="s">
        <v>251</v>
      </c>
      <c r="C27" s="395" t="s">
        <v>722</v>
      </c>
      <c r="D27" s="396">
        <v>35637</v>
      </c>
      <c r="E27" s="397">
        <v>9584049941</v>
      </c>
      <c r="F27" s="394">
        <v>44181</v>
      </c>
      <c r="G27" s="431" t="s">
        <v>1210</v>
      </c>
      <c r="H27" s="397" t="s">
        <v>19</v>
      </c>
      <c r="I27" s="397" t="s">
        <v>20</v>
      </c>
      <c r="J27" s="49" t="s">
        <v>17</v>
      </c>
      <c r="K27" s="49" t="s">
        <v>17</v>
      </c>
      <c r="L27" s="49" t="s">
        <v>17</v>
      </c>
      <c r="M27" s="49" t="s">
        <v>17</v>
      </c>
      <c r="N27" s="50" t="s">
        <v>17</v>
      </c>
    </row>
    <row r="28" spans="1:14" ht="20.100000000000001" customHeight="1" thickBot="1">
      <c r="A28" s="557" t="s">
        <v>21</v>
      </c>
      <c r="B28" s="558"/>
      <c r="C28" s="558"/>
      <c r="D28" s="558"/>
      <c r="E28" s="558"/>
      <c r="F28" s="559"/>
      <c r="G28" s="558"/>
      <c r="H28" s="558"/>
      <c r="I28" s="560"/>
      <c r="J28" s="51">
        <v>20</v>
      </c>
      <c r="K28" s="52">
        <v>20</v>
      </c>
      <c r="L28" s="398">
        <v>20</v>
      </c>
      <c r="M28" s="398">
        <v>20</v>
      </c>
      <c r="N28" s="53">
        <v>20</v>
      </c>
    </row>
    <row r="29" spans="1:14" ht="21" customHeight="1">
      <c r="A29" s="552" t="s">
        <v>967</v>
      </c>
      <c r="B29" s="552"/>
      <c r="C29" s="552"/>
      <c r="D29" s="552"/>
      <c r="E29" s="552"/>
      <c r="F29" s="457"/>
      <c r="G29" s="552"/>
      <c r="H29" s="552"/>
      <c r="I29" s="552"/>
      <c r="J29" s="552"/>
      <c r="K29" s="552"/>
      <c r="L29" s="552"/>
      <c r="M29" s="552"/>
      <c r="N29" s="552"/>
    </row>
    <row r="30" spans="1:14" ht="18.95" customHeight="1">
      <c r="A30" s="458" t="s">
        <v>0</v>
      </c>
      <c r="B30" s="458"/>
      <c r="C30" s="458"/>
      <c r="D30" s="458"/>
      <c r="E30" s="458"/>
      <c r="F30" s="553"/>
      <c r="G30" s="458"/>
      <c r="H30" s="458"/>
      <c r="I30" s="458"/>
      <c r="J30" s="458"/>
      <c r="K30" s="458"/>
      <c r="L30" s="458"/>
      <c r="M30" s="458"/>
      <c r="N30" s="458"/>
    </row>
    <row r="31" spans="1:14" ht="18.95" customHeight="1">
      <c r="A31" s="458" t="s">
        <v>510</v>
      </c>
      <c r="B31" s="458"/>
      <c r="C31" s="458"/>
      <c r="D31" s="458"/>
      <c r="E31" s="458"/>
      <c r="F31" s="553"/>
      <c r="G31" s="458"/>
      <c r="H31" s="458"/>
      <c r="I31" s="458"/>
      <c r="J31" s="458"/>
      <c r="K31" s="458"/>
      <c r="L31" s="458"/>
      <c r="M31" s="458"/>
      <c r="N31" s="458"/>
    </row>
    <row r="32" spans="1:14" ht="18.95" customHeight="1">
      <c r="A32" s="458" t="s">
        <v>506</v>
      </c>
      <c r="B32" s="458"/>
      <c r="C32" s="458"/>
      <c r="D32" s="458"/>
      <c r="E32" s="458"/>
      <c r="F32" s="553"/>
      <c r="G32" s="458"/>
      <c r="H32" s="458"/>
      <c r="I32" s="458"/>
      <c r="J32" s="458"/>
      <c r="K32" s="458"/>
      <c r="L32" s="458"/>
      <c r="M32" s="458"/>
      <c r="N32" s="458"/>
    </row>
    <row r="33" spans="1:14" ht="18.95" customHeight="1" thickBot="1">
      <c r="A33" s="458" t="s">
        <v>507</v>
      </c>
      <c r="B33" s="458"/>
      <c r="C33" s="458"/>
      <c r="D33" s="458"/>
      <c r="E33" s="458"/>
      <c r="F33" s="553"/>
      <c r="G33" s="458"/>
      <c r="H33" s="458"/>
      <c r="I33" s="458"/>
      <c r="J33" s="458"/>
      <c r="K33" s="458"/>
      <c r="L33" s="458"/>
      <c r="M33" s="458"/>
      <c r="N33" s="458"/>
    </row>
    <row r="34" spans="1:14" ht="20.100000000000001" customHeight="1">
      <c r="A34" s="561" t="s">
        <v>4</v>
      </c>
      <c r="B34" s="563" t="s">
        <v>5</v>
      </c>
      <c r="C34" s="563" t="s">
        <v>6</v>
      </c>
      <c r="D34" s="554" t="s">
        <v>7</v>
      </c>
      <c r="E34" s="566" t="s">
        <v>157</v>
      </c>
      <c r="F34" s="554" t="s">
        <v>9</v>
      </c>
      <c r="G34" s="554" t="s">
        <v>10</v>
      </c>
      <c r="H34" s="568" t="s">
        <v>508</v>
      </c>
      <c r="I34" s="554" t="s">
        <v>12</v>
      </c>
      <c r="J34" s="554" t="s">
        <v>13</v>
      </c>
      <c r="K34" s="554"/>
      <c r="L34" s="555"/>
      <c r="M34" s="555"/>
      <c r="N34" s="556"/>
    </row>
    <row r="35" spans="1:14" ht="42" customHeight="1" thickBot="1">
      <c r="A35" s="562"/>
      <c r="B35" s="564"/>
      <c r="C35" s="564"/>
      <c r="D35" s="565"/>
      <c r="E35" s="567"/>
      <c r="F35" s="565"/>
      <c r="G35" s="565"/>
      <c r="H35" s="569"/>
      <c r="I35" s="565"/>
      <c r="J35" s="403" t="s">
        <v>1135</v>
      </c>
      <c r="K35" s="403" t="s">
        <v>1136</v>
      </c>
      <c r="L35" s="403" t="s">
        <v>1137</v>
      </c>
      <c r="M35" s="403" t="s">
        <v>1138</v>
      </c>
      <c r="N35" s="403" t="s">
        <v>1139</v>
      </c>
    </row>
    <row r="36" spans="1:14" ht="20.100000000000001" customHeight="1">
      <c r="A36" s="389">
        <v>21</v>
      </c>
      <c r="B36" s="395" t="s">
        <v>723</v>
      </c>
      <c r="C36" s="395" t="s">
        <v>724</v>
      </c>
      <c r="D36" s="396">
        <v>32907</v>
      </c>
      <c r="E36" s="397">
        <v>9926148581</v>
      </c>
      <c r="F36" s="340">
        <v>44179</v>
      </c>
      <c r="G36" s="430"/>
      <c r="H36" s="397" t="s">
        <v>41</v>
      </c>
      <c r="I36" s="397" t="s">
        <v>20</v>
      </c>
      <c r="J36" s="56" t="s">
        <v>17</v>
      </c>
      <c r="K36" s="56" t="s">
        <v>17</v>
      </c>
      <c r="L36" s="56" t="s">
        <v>17</v>
      </c>
      <c r="M36" s="56" t="s">
        <v>17</v>
      </c>
      <c r="N36" s="57" t="s">
        <v>17</v>
      </c>
    </row>
    <row r="37" spans="1:14" ht="20.100000000000001" customHeight="1">
      <c r="A37" s="391">
        <v>22</v>
      </c>
      <c r="B37" s="395" t="s">
        <v>725</v>
      </c>
      <c r="C37" s="395" t="s">
        <v>504</v>
      </c>
      <c r="D37" s="396">
        <v>34394</v>
      </c>
      <c r="E37" s="397">
        <v>8236001111</v>
      </c>
      <c r="F37" s="338">
        <v>44193</v>
      </c>
      <c r="G37" s="430" t="s">
        <v>1211</v>
      </c>
      <c r="H37" s="397" t="s">
        <v>19</v>
      </c>
      <c r="I37" s="397" t="s">
        <v>20</v>
      </c>
      <c r="J37" s="58" t="s">
        <v>17</v>
      </c>
      <c r="K37" s="58" t="s">
        <v>17</v>
      </c>
      <c r="L37" s="58" t="s">
        <v>17</v>
      </c>
      <c r="M37" s="58" t="s">
        <v>17</v>
      </c>
      <c r="N37" s="59" t="s">
        <v>17</v>
      </c>
    </row>
    <row r="38" spans="1:14" ht="20.100000000000001" customHeight="1">
      <c r="A38" s="391">
        <v>23</v>
      </c>
      <c r="B38" s="395" t="s">
        <v>726</v>
      </c>
      <c r="C38" s="395" t="s">
        <v>727</v>
      </c>
      <c r="D38" s="396">
        <v>33754</v>
      </c>
      <c r="E38" s="397">
        <v>9589701814</v>
      </c>
      <c r="F38" s="338">
        <v>44189</v>
      </c>
      <c r="G38" s="430"/>
      <c r="H38" s="397" t="s">
        <v>19</v>
      </c>
      <c r="I38" s="397" t="s">
        <v>20</v>
      </c>
      <c r="J38" s="46" t="s">
        <v>17</v>
      </c>
      <c r="K38" s="46" t="s">
        <v>17</v>
      </c>
      <c r="L38" s="58" t="s">
        <v>17</v>
      </c>
      <c r="M38" s="58" t="s">
        <v>17</v>
      </c>
      <c r="N38" s="48" t="s">
        <v>17</v>
      </c>
    </row>
    <row r="39" spans="1:14" ht="20.100000000000001" customHeight="1">
      <c r="A39" s="391">
        <v>24</v>
      </c>
      <c r="B39" s="395" t="s">
        <v>728</v>
      </c>
      <c r="C39" s="395" t="s">
        <v>729</v>
      </c>
      <c r="D39" s="396">
        <v>34504</v>
      </c>
      <c r="E39" s="397">
        <v>9754491216</v>
      </c>
      <c r="F39" s="338">
        <v>44174</v>
      </c>
      <c r="G39" s="430"/>
      <c r="H39" s="397" t="s">
        <v>41</v>
      </c>
      <c r="I39" s="397" t="s">
        <v>16</v>
      </c>
      <c r="J39" s="46" t="s">
        <v>17</v>
      </c>
      <c r="K39" s="46" t="s">
        <v>17</v>
      </c>
      <c r="L39" s="58" t="s">
        <v>17</v>
      </c>
      <c r="M39" s="58" t="s">
        <v>17</v>
      </c>
      <c r="N39" s="48" t="s">
        <v>17</v>
      </c>
    </row>
    <row r="40" spans="1:14" ht="20.100000000000001" customHeight="1">
      <c r="A40" s="391">
        <v>25</v>
      </c>
      <c r="B40" s="395" t="s">
        <v>730</v>
      </c>
      <c r="C40" s="395" t="s">
        <v>313</v>
      </c>
      <c r="D40" s="396">
        <v>35833</v>
      </c>
      <c r="E40" s="397">
        <v>7241158874</v>
      </c>
      <c r="F40" s="338">
        <v>44195</v>
      </c>
      <c r="G40" s="430"/>
      <c r="H40" s="397" t="s">
        <v>15</v>
      </c>
      <c r="I40" s="397" t="s">
        <v>20</v>
      </c>
      <c r="J40" s="46" t="s">
        <v>17</v>
      </c>
      <c r="K40" s="46" t="s">
        <v>17</v>
      </c>
      <c r="L40" s="58" t="s">
        <v>17</v>
      </c>
      <c r="M40" s="58" t="s">
        <v>17</v>
      </c>
      <c r="N40" s="48" t="s">
        <v>17</v>
      </c>
    </row>
    <row r="41" spans="1:14" ht="20.100000000000001" customHeight="1">
      <c r="A41" s="391">
        <v>26</v>
      </c>
      <c r="B41" s="395" t="s">
        <v>731</v>
      </c>
      <c r="C41" s="395" t="s">
        <v>732</v>
      </c>
      <c r="D41" s="396">
        <v>36035</v>
      </c>
      <c r="E41" s="397">
        <v>9165245302</v>
      </c>
      <c r="F41" s="338">
        <v>44170</v>
      </c>
      <c r="G41" s="430"/>
      <c r="H41" s="397" t="s">
        <v>41</v>
      </c>
      <c r="I41" s="397" t="s">
        <v>16</v>
      </c>
      <c r="J41" s="46" t="s">
        <v>17</v>
      </c>
      <c r="K41" s="46" t="s">
        <v>17</v>
      </c>
      <c r="L41" s="58" t="s">
        <v>17</v>
      </c>
      <c r="M41" s="58" t="s">
        <v>17</v>
      </c>
      <c r="N41" s="48" t="s">
        <v>17</v>
      </c>
    </row>
    <row r="42" spans="1:14" ht="20.100000000000001" customHeight="1">
      <c r="A42" s="391">
        <v>27</v>
      </c>
      <c r="B42" s="395" t="s">
        <v>733</v>
      </c>
      <c r="C42" s="395" t="s">
        <v>135</v>
      </c>
      <c r="D42" s="396">
        <v>35311</v>
      </c>
      <c r="E42" s="397">
        <v>9399622396</v>
      </c>
      <c r="F42" s="338">
        <v>44186</v>
      </c>
      <c r="G42" s="430" t="s">
        <v>1212</v>
      </c>
      <c r="H42" s="397" t="s">
        <v>19</v>
      </c>
      <c r="I42" s="397" t="s">
        <v>16</v>
      </c>
      <c r="J42" s="46" t="s">
        <v>17</v>
      </c>
      <c r="K42" s="46" t="s">
        <v>17</v>
      </c>
      <c r="L42" s="58" t="s">
        <v>17</v>
      </c>
      <c r="M42" s="58" t="s">
        <v>17</v>
      </c>
      <c r="N42" s="48" t="s">
        <v>17</v>
      </c>
    </row>
    <row r="43" spans="1:14" ht="20.100000000000001" customHeight="1">
      <c r="A43" s="391">
        <v>28</v>
      </c>
      <c r="B43" s="395" t="s">
        <v>734</v>
      </c>
      <c r="C43" s="395" t="s">
        <v>735</v>
      </c>
      <c r="D43" s="396">
        <v>36355</v>
      </c>
      <c r="E43" s="397">
        <v>9111210810</v>
      </c>
      <c r="F43" s="338">
        <v>44168</v>
      </c>
      <c r="G43" s="430" t="s">
        <v>1213</v>
      </c>
      <c r="H43" s="397" t="s">
        <v>19</v>
      </c>
      <c r="I43" s="397" t="s">
        <v>20</v>
      </c>
      <c r="J43" s="46" t="s">
        <v>17</v>
      </c>
      <c r="K43" s="46" t="s">
        <v>17</v>
      </c>
      <c r="L43" s="58" t="s">
        <v>17</v>
      </c>
      <c r="M43" s="58" t="s">
        <v>17</v>
      </c>
      <c r="N43" s="48" t="s">
        <v>17</v>
      </c>
    </row>
    <row r="44" spans="1:14" ht="20.100000000000001" customHeight="1">
      <c r="A44" s="391">
        <v>29</v>
      </c>
      <c r="B44" s="395" t="s">
        <v>736</v>
      </c>
      <c r="C44" s="395" t="s">
        <v>737</v>
      </c>
      <c r="D44" s="396">
        <v>36033</v>
      </c>
      <c r="E44" s="397">
        <v>7477269460</v>
      </c>
      <c r="F44" s="338">
        <v>44170</v>
      </c>
      <c r="G44" s="430" t="s">
        <v>1214</v>
      </c>
      <c r="H44" s="397" t="s">
        <v>19</v>
      </c>
      <c r="I44" s="397" t="s">
        <v>20</v>
      </c>
      <c r="J44" s="46" t="s">
        <v>17</v>
      </c>
      <c r="K44" s="46" t="s">
        <v>17</v>
      </c>
      <c r="L44" s="58" t="s">
        <v>17</v>
      </c>
      <c r="M44" s="58" t="s">
        <v>17</v>
      </c>
      <c r="N44" s="48" t="s">
        <v>17</v>
      </c>
    </row>
    <row r="45" spans="1:14" ht="20.100000000000001" customHeight="1">
      <c r="A45" s="391">
        <v>30</v>
      </c>
      <c r="B45" s="395" t="s">
        <v>738</v>
      </c>
      <c r="C45" s="395" t="s">
        <v>739</v>
      </c>
      <c r="D45" s="396">
        <v>35581</v>
      </c>
      <c r="E45" s="397">
        <v>9340798077</v>
      </c>
      <c r="F45" s="338">
        <v>44186</v>
      </c>
      <c r="G45" s="430" t="s">
        <v>1215</v>
      </c>
      <c r="H45" s="397" t="s">
        <v>19</v>
      </c>
      <c r="I45" s="397" t="s">
        <v>16</v>
      </c>
      <c r="J45" s="46" t="s">
        <v>17</v>
      </c>
      <c r="K45" s="46" t="s">
        <v>17</v>
      </c>
      <c r="L45" s="58" t="s">
        <v>17</v>
      </c>
      <c r="M45" s="58" t="s">
        <v>17</v>
      </c>
      <c r="N45" s="48" t="s">
        <v>17</v>
      </c>
    </row>
    <row r="46" spans="1:14" ht="20.100000000000001" customHeight="1">
      <c r="A46" s="391">
        <v>31</v>
      </c>
      <c r="B46" s="395" t="s">
        <v>740</v>
      </c>
      <c r="C46" s="395" t="s">
        <v>741</v>
      </c>
      <c r="D46" s="396">
        <v>34886</v>
      </c>
      <c r="E46" s="397">
        <v>6265842128</v>
      </c>
      <c r="F46" s="338">
        <v>44175</v>
      </c>
      <c r="G46" s="430" t="s">
        <v>1216</v>
      </c>
      <c r="H46" s="397" t="s">
        <v>19</v>
      </c>
      <c r="I46" s="397" t="s">
        <v>16</v>
      </c>
      <c r="J46" s="46" t="s">
        <v>17</v>
      </c>
      <c r="K46" s="46" t="s">
        <v>17</v>
      </c>
      <c r="L46" s="58" t="s">
        <v>17</v>
      </c>
      <c r="M46" s="58" t="s">
        <v>17</v>
      </c>
      <c r="N46" s="48" t="s">
        <v>17</v>
      </c>
    </row>
    <row r="47" spans="1:14" ht="20.100000000000001" customHeight="1">
      <c r="A47" s="391">
        <v>32</v>
      </c>
      <c r="B47" s="395" t="s">
        <v>742</v>
      </c>
      <c r="C47" s="395" t="s">
        <v>743</v>
      </c>
      <c r="D47" s="396">
        <v>35097</v>
      </c>
      <c r="E47" s="397">
        <v>6266423625</v>
      </c>
      <c r="F47" s="338">
        <v>44181</v>
      </c>
      <c r="G47" s="430"/>
      <c r="H47" s="397" t="s">
        <v>19</v>
      </c>
      <c r="I47" s="397" t="s">
        <v>20</v>
      </c>
      <c r="J47" s="46" t="s">
        <v>17</v>
      </c>
      <c r="K47" s="46" t="s">
        <v>17</v>
      </c>
      <c r="L47" s="58" t="s">
        <v>17</v>
      </c>
      <c r="M47" s="58" t="s">
        <v>17</v>
      </c>
      <c r="N47" s="48" t="s">
        <v>17</v>
      </c>
    </row>
    <row r="48" spans="1:14" ht="20.100000000000001" customHeight="1">
      <c r="A48" s="391">
        <v>33</v>
      </c>
      <c r="B48" s="395" t="s">
        <v>744</v>
      </c>
      <c r="C48" s="395" t="s">
        <v>745</v>
      </c>
      <c r="D48" s="396">
        <v>35123</v>
      </c>
      <c r="E48" s="397">
        <v>7770885564</v>
      </c>
      <c r="F48" s="338">
        <v>44193</v>
      </c>
      <c r="G48" s="430"/>
      <c r="H48" s="397" t="s">
        <v>19</v>
      </c>
      <c r="I48" s="397" t="s">
        <v>20</v>
      </c>
      <c r="J48" s="46" t="s">
        <v>17</v>
      </c>
      <c r="K48" s="46" t="s">
        <v>17</v>
      </c>
      <c r="L48" s="58" t="s">
        <v>17</v>
      </c>
      <c r="M48" s="58" t="s">
        <v>17</v>
      </c>
      <c r="N48" s="47" t="s">
        <v>17</v>
      </c>
    </row>
    <row r="49" spans="1:14" ht="20.100000000000001" customHeight="1">
      <c r="A49" s="391">
        <v>34</v>
      </c>
      <c r="B49" s="395" t="s">
        <v>252</v>
      </c>
      <c r="C49" s="395" t="s">
        <v>746</v>
      </c>
      <c r="D49" s="396">
        <v>33816</v>
      </c>
      <c r="E49" s="397">
        <v>7697915961</v>
      </c>
      <c r="F49" s="338">
        <v>44168</v>
      </c>
      <c r="G49" s="430" t="s">
        <v>1217</v>
      </c>
      <c r="H49" s="397" t="s">
        <v>19</v>
      </c>
      <c r="I49" s="397" t="s">
        <v>20</v>
      </c>
      <c r="J49" s="46" t="s">
        <v>17</v>
      </c>
      <c r="K49" s="46" t="s">
        <v>17</v>
      </c>
      <c r="L49" s="58" t="s">
        <v>17</v>
      </c>
      <c r="M49" s="58" t="s">
        <v>17</v>
      </c>
      <c r="N49" s="47" t="s">
        <v>17</v>
      </c>
    </row>
    <row r="50" spans="1:14" ht="20.100000000000001" customHeight="1">
      <c r="A50" s="391">
        <v>35</v>
      </c>
      <c r="B50" s="395" t="s">
        <v>747</v>
      </c>
      <c r="C50" s="395" t="s">
        <v>748</v>
      </c>
      <c r="D50" s="396">
        <v>34888</v>
      </c>
      <c r="E50" s="397">
        <v>9340318026</v>
      </c>
      <c r="F50" s="338">
        <v>44176</v>
      </c>
      <c r="G50" s="430" t="s">
        <v>1218</v>
      </c>
      <c r="H50" s="397" t="s">
        <v>19</v>
      </c>
      <c r="I50" s="397" t="s">
        <v>20</v>
      </c>
      <c r="J50" s="46" t="s">
        <v>17</v>
      </c>
      <c r="K50" s="46" t="s">
        <v>17</v>
      </c>
      <c r="L50" s="58" t="s">
        <v>17</v>
      </c>
      <c r="M50" s="58" t="s">
        <v>17</v>
      </c>
      <c r="N50" s="47" t="s">
        <v>17</v>
      </c>
    </row>
    <row r="51" spans="1:14" ht="20.100000000000001" customHeight="1">
      <c r="A51" s="391">
        <v>36</v>
      </c>
      <c r="B51" s="395" t="s">
        <v>749</v>
      </c>
      <c r="C51" s="395" t="s">
        <v>750</v>
      </c>
      <c r="D51" s="396">
        <v>36432</v>
      </c>
      <c r="E51" s="397">
        <v>9131695021</v>
      </c>
      <c r="F51" s="338">
        <v>44167</v>
      </c>
      <c r="G51" s="430" t="s">
        <v>1219</v>
      </c>
      <c r="H51" s="397" t="s">
        <v>19</v>
      </c>
      <c r="I51" s="397" t="s">
        <v>20</v>
      </c>
      <c r="J51" s="46" t="s">
        <v>17</v>
      </c>
      <c r="K51" s="46" t="s">
        <v>17</v>
      </c>
      <c r="L51" s="58" t="s">
        <v>17</v>
      </c>
      <c r="M51" s="58" t="s">
        <v>17</v>
      </c>
      <c r="N51" s="48" t="s">
        <v>17</v>
      </c>
    </row>
    <row r="52" spans="1:14" ht="20.100000000000001" customHeight="1">
      <c r="A52" s="391">
        <v>37</v>
      </c>
      <c r="B52" s="395" t="s">
        <v>751</v>
      </c>
      <c r="C52" s="395" t="s">
        <v>752</v>
      </c>
      <c r="D52" s="396">
        <v>36279</v>
      </c>
      <c r="E52" s="397">
        <v>7869806506</v>
      </c>
      <c r="F52" s="338">
        <v>44186</v>
      </c>
      <c r="G52" s="430" t="s">
        <v>1220</v>
      </c>
      <c r="H52" s="397" t="s">
        <v>19</v>
      </c>
      <c r="I52" s="397" t="s">
        <v>20</v>
      </c>
      <c r="J52" s="46" t="s">
        <v>17</v>
      </c>
      <c r="K52" s="46" t="s">
        <v>17</v>
      </c>
      <c r="L52" s="58" t="s">
        <v>17</v>
      </c>
      <c r="M52" s="58" t="s">
        <v>17</v>
      </c>
      <c r="N52" s="48" t="s">
        <v>17</v>
      </c>
    </row>
    <row r="53" spans="1:14" ht="20.100000000000001" customHeight="1">
      <c r="A53" s="391">
        <v>38</v>
      </c>
      <c r="B53" s="395" t="s">
        <v>753</v>
      </c>
      <c r="C53" s="395" t="s">
        <v>341</v>
      </c>
      <c r="D53" s="396">
        <v>35996</v>
      </c>
      <c r="E53" s="397">
        <v>7000703797</v>
      </c>
      <c r="F53" s="338">
        <v>44186</v>
      </c>
      <c r="G53" s="430" t="s">
        <v>1221</v>
      </c>
      <c r="H53" s="397" t="s">
        <v>19</v>
      </c>
      <c r="I53" s="397" t="s">
        <v>20</v>
      </c>
      <c r="J53" s="46" t="s">
        <v>17</v>
      </c>
      <c r="K53" s="46" t="s">
        <v>17</v>
      </c>
      <c r="L53" s="58" t="s">
        <v>17</v>
      </c>
      <c r="M53" s="58" t="s">
        <v>17</v>
      </c>
      <c r="N53" s="48" t="s">
        <v>17</v>
      </c>
    </row>
    <row r="54" spans="1:14" ht="20.100000000000001" customHeight="1">
      <c r="A54" s="391">
        <v>39</v>
      </c>
      <c r="B54" s="395" t="s">
        <v>754</v>
      </c>
      <c r="C54" s="395" t="s">
        <v>755</v>
      </c>
      <c r="D54" s="396">
        <v>34104</v>
      </c>
      <c r="E54" s="397">
        <v>8964078491</v>
      </c>
      <c r="F54" s="338">
        <v>44191</v>
      </c>
      <c r="G54" s="430"/>
      <c r="H54" s="397" t="s">
        <v>19</v>
      </c>
      <c r="I54" s="397" t="s">
        <v>16</v>
      </c>
      <c r="J54" s="58" t="s">
        <v>17</v>
      </c>
      <c r="K54" s="58" t="s">
        <v>17</v>
      </c>
      <c r="L54" s="58" t="s">
        <v>17</v>
      </c>
      <c r="M54" s="58" t="s">
        <v>17</v>
      </c>
      <c r="N54" s="59" t="s">
        <v>17</v>
      </c>
    </row>
    <row r="55" spans="1:14" ht="20.100000000000001" customHeight="1" thickBot="1">
      <c r="A55" s="391">
        <v>40</v>
      </c>
      <c r="B55" s="395" t="s">
        <v>320</v>
      </c>
      <c r="C55" s="395" t="s">
        <v>756</v>
      </c>
      <c r="D55" s="396">
        <v>35902</v>
      </c>
      <c r="E55" s="397">
        <v>6261072349</v>
      </c>
      <c r="F55" s="338">
        <v>44186</v>
      </c>
      <c r="G55" s="430" t="s">
        <v>1222</v>
      </c>
      <c r="H55" s="397" t="s">
        <v>19</v>
      </c>
      <c r="I55" s="397" t="s">
        <v>20</v>
      </c>
      <c r="J55" s="46" t="s">
        <v>17</v>
      </c>
      <c r="K55" s="46" t="s">
        <v>17</v>
      </c>
      <c r="L55" s="46" t="s">
        <v>17</v>
      </c>
      <c r="M55" s="46" t="s">
        <v>17</v>
      </c>
      <c r="N55" s="48" t="s">
        <v>17</v>
      </c>
    </row>
    <row r="56" spans="1:14" ht="16.5" customHeight="1" thickBot="1">
      <c r="A56" s="570" t="s">
        <v>21</v>
      </c>
      <c r="B56" s="571"/>
      <c r="C56" s="571"/>
      <c r="D56" s="571"/>
      <c r="E56" s="571"/>
      <c r="F56" s="572"/>
      <c r="G56" s="571"/>
      <c r="H56" s="571"/>
      <c r="I56" s="573"/>
      <c r="J56" s="54">
        <v>40</v>
      </c>
      <c r="K56" s="54">
        <v>40</v>
      </c>
      <c r="L56" s="399">
        <v>40</v>
      </c>
      <c r="M56" s="399">
        <v>40</v>
      </c>
      <c r="N56" s="55">
        <v>40</v>
      </c>
    </row>
    <row r="57" spans="1:14" ht="9.75" customHeight="1"/>
    <row r="60" spans="1:14" ht="24.95" customHeight="1">
      <c r="A60" s="552" t="s">
        <v>967</v>
      </c>
      <c r="B60" s="552"/>
      <c r="C60" s="552"/>
      <c r="D60" s="552"/>
      <c r="E60" s="552"/>
      <c r="F60" s="457"/>
      <c r="G60" s="552"/>
      <c r="H60" s="552"/>
      <c r="I60" s="552"/>
      <c r="J60" s="552"/>
      <c r="K60" s="552"/>
      <c r="L60" s="552"/>
      <c r="M60" s="552"/>
      <c r="N60" s="552"/>
    </row>
    <row r="61" spans="1:14" ht="24.95" customHeight="1">
      <c r="A61" s="458" t="s">
        <v>0</v>
      </c>
      <c r="B61" s="458"/>
      <c r="C61" s="458"/>
      <c r="D61" s="458"/>
      <c r="E61" s="458"/>
      <c r="F61" s="553"/>
      <c r="G61" s="458"/>
      <c r="H61" s="458"/>
      <c r="I61" s="458"/>
      <c r="J61" s="458"/>
      <c r="K61" s="458"/>
      <c r="L61" s="458"/>
      <c r="M61" s="458"/>
      <c r="N61" s="458"/>
    </row>
    <row r="62" spans="1:14" ht="24.95" customHeight="1">
      <c r="A62" s="458" t="s">
        <v>505</v>
      </c>
      <c r="B62" s="458"/>
      <c r="C62" s="458"/>
      <c r="D62" s="458"/>
      <c r="E62" s="458"/>
      <c r="F62" s="553"/>
      <c r="G62" s="458"/>
      <c r="H62" s="458"/>
      <c r="I62" s="458"/>
      <c r="J62" s="458"/>
      <c r="K62" s="458"/>
      <c r="L62" s="458"/>
      <c r="M62" s="458"/>
      <c r="N62" s="458"/>
    </row>
    <row r="63" spans="1:14" ht="24.95" customHeight="1">
      <c r="A63" s="458" t="s">
        <v>506</v>
      </c>
      <c r="B63" s="458"/>
      <c r="C63" s="458"/>
      <c r="D63" s="458"/>
      <c r="E63" s="458"/>
      <c r="F63" s="553"/>
      <c r="G63" s="458"/>
      <c r="H63" s="458"/>
      <c r="I63" s="458"/>
      <c r="J63" s="458"/>
      <c r="K63" s="458"/>
      <c r="L63" s="458"/>
      <c r="M63" s="458"/>
      <c r="N63" s="458"/>
    </row>
    <row r="64" spans="1:14" ht="24.95" customHeight="1" thickBot="1">
      <c r="A64" s="458" t="s">
        <v>968</v>
      </c>
      <c r="B64" s="458"/>
      <c r="C64" s="458"/>
      <c r="D64" s="458"/>
      <c r="E64" s="458"/>
      <c r="F64" s="553"/>
      <c r="G64" s="458"/>
      <c r="H64" s="458"/>
      <c r="I64" s="458"/>
      <c r="J64" s="458"/>
      <c r="K64" s="458"/>
      <c r="L64" s="458"/>
      <c r="M64" s="458"/>
      <c r="N64" s="458"/>
    </row>
    <row r="65" spans="1:14" ht="24.75" customHeight="1">
      <c r="A65" s="561" t="s">
        <v>4</v>
      </c>
      <c r="B65" s="563" t="s">
        <v>5</v>
      </c>
      <c r="C65" s="563" t="s">
        <v>6</v>
      </c>
      <c r="D65" s="554" t="s">
        <v>7</v>
      </c>
      <c r="E65" s="566" t="s">
        <v>157</v>
      </c>
      <c r="F65" s="554" t="s">
        <v>9</v>
      </c>
      <c r="G65" s="554" t="s">
        <v>10</v>
      </c>
      <c r="H65" s="568" t="s">
        <v>508</v>
      </c>
      <c r="I65" s="554" t="s">
        <v>12</v>
      </c>
      <c r="J65" s="554" t="s">
        <v>13</v>
      </c>
      <c r="K65" s="554"/>
      <c r="L65" s="555"/>
      <c r="M65" s="555"/>
      <c r="N65" s="556"/>
    </row>
    <row r="66" spans="1:14" ht="32.25" customHeight="1" thickBot="1">
      <c r="A66" s="562"/>
      <c r="B66" s="564"/>
      <c r="C66" s="564"/>
      <c r="D66" s="565"/>
      <c r="E66" s="567"/>
      <c r="F66" s="565"/>
      <c r="G66" s="565"/>
      <c r="H66" s="569"/>
      <c r="I66" s="565"/>
      <c r="J66" s="403" t="s">
        <v>1140</v>
      </c>
      <c r="K66" s="403" t="s">
        <v>1141</v>
      </c>
      <c r="L66" s="403" t="s">
        <v>1142</v>
      </c>
      <c r="M66" s="403" t="s">
        <v>1143</v>
      </c>
      <c r="N66" s="403" t="s">
        <v>1144</v>
      </c>
    </row>
    <row r="67" spans="1:14" ht="60.75" customHeight="1" thickBot="1">
      <c r="A67" s="43">
        <v>1</v>
      </c>
      <c r="B67" s="425" t="s">
        <v>969</v>
      </c>
      <c r="C67" s="425" t="s">
        <v>970</v>
      </c>
      <c r="D67" s="426">
        <v>37705</v>
      </c>
      <c r="E67" s="427">
        <v>9111350710</v>
      </c>
      <c r="F67" s="404">
        <v>44207</v>
      </c>
      <c r="G67" s="405"/>
      <c r="H67" s="427" t="s">
        <v>15</v>
      </c>
      <c r="I67" s="427" t="s">
        <v>16</v>
      </c>
      <c r="J67" s="334" t="s">
        <v>17</v>
      </c>
      <c r="K67" s="334" t="s">
        <v>17</v>
      </c>
      <c r="L67" s="334" t="s">
        <v>17</v>
      </c>
      <c r="M67" s="334" t="s">
        <v>17</v>
      </c>
      <c r="N67" s="334" t="s">
        <v>17</v>
      </c>
    </row>
    <row r="68" spans="1:14" ht="39.950000000000003" customHeight="1" thickBot="1">
      <c r="A68" s="574" t="s">
        <v>971</v>
      </c>
      <c r="B68" s="575"/>
      <c r="C68" s="575"/>
      <c r="D68" s="575"/>
      <c r="E68" s="575"/>
      <c r="F68" s="576"/>
      <c r="G68" s="575"/>
      <c r="H68" s="575"/>
      <c r="I68" s="577"/>
      <c r="J68" s="51">
        <v>1</v>
      </c>
      <c r="K68" s="52">
        <v>1</v>
      </c>
      <c r="L68" s="398">
        <v>1</v>
      </c>
      <c r="M68" s="398">
        <v>1</v>
      </c>
      <c r="N68" s="53">
        <v>1</v>
      </c>
    </row>
  </sheetData>
  <sortState ref="A67:O71">
    <sortCondition ref="B67:B71"/>
  </sortState>
  <mergeCells count="48">
    <mergeCell ref="A68:I68"/>
    <mergeCell ref="F65:F66"/>
    <mergeCell ref="G65:G66"/>
    <mergeCell ref="H65:H66"/>
    <mergeCell ref="I65:I66"/>
    <mergeCell ref="J65:N65"/>
    <mergeCell ref="A65:A66"/>
    <mergeCell ref="B65:B66"/>
    <mergeCell ref="C65:C66"/>
    <mergeCell ref="D65:D66"/>
    <mergeCell ref="E65:E66"/>
    <mergeCell ref="A60:N60"/>
    <mergeCell ref="A61:N61"/>
    <mergeCell ref="A62:N62"/>
    <mergeCell ref="A63:N63"/>
    <mergeCell ref="A64:N64"/>
    <mergeCell ref="A56:I56"/>
    <mergeCell ref="A31:N31"/>
    <mergeCell ref="A32:N32"/>
    <mergeCell ref="A33:N33"/>
    <mergeCell ref="J34:N34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6:N6"/>
    <mergeCell ref="A28:I28"/>
    <mergeCell ref="A29:N29"/>
    <mergeCell ref="A30:N30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1:N1"/>
    <mergeCell ref="A2:N2"/>
    <mergeCell ref="A3:N3"/>
    <mergeCell ref="A4:N4"/>
    <mergeCell ref="A5:N5"/>
  </mergeCells>
  <pageMargins left="0.5" right="0.5" top="0.31" bottom="0.33" header="0.31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zoomScaleNormal="100" workbookViewId="0">
      <selection activeCell="N29" sqref="N29"/>
    </sheetView>
  </sheetViews>
  <sheetFormatPr defaultColWidth="9" defaultRowHeight="15"/>
  <cols>
    <col min="1" max="1" width="12.5703125" style="178" customWidth="1"/>
    <col min="2" max="3" width="4.28515625" style="176" customWidth="1"/>
    <col min="4" max="4" width="6.42578125" style="176" customWidth="1"/>
    <col min="5" max="5" width="6" style="176" customWidth="1"/>
    <col min="6" max="7" width="4.28515625" style="176" customWidth="1"/>
    <col min="8" max="8" width="6.42578125" style="176" customWidth="1"/>
    <col min="9" max="9" width="6" style="176" customWidth="1"/>
    <col min="10" max="11" width="4.28515625" style="176" customWidth="1"/>
    <col min="12" max="12" width="6.42578125" style="176" customWidth="1"/>
    <col min="13" max="13" width="6" style="176" customWidth="1"/>
    <col min="14" max="15" width="4.28515625" style="176" customWidth="1"/>
    <col min="16" max="16" width="6.42578125" style="176" customWidth="1"/>
    <col min="17" max="17" width="6" style="176" customWidth="1"/>
    <col min="18" max="19" width="4.28515625" style="176" customWidth="1"/>
    <col min="20" max="20" width="6.42578125" style="176" customWidth="1"/>
    <col min="21" max="21" width="6" style="176" customWidth="1"/>
    <col min="22" max="23" width="4.28515625" style="176" customWidth="1"/>
    <col min="24" max="24" width="6.42578125" style="176" customWidth="1"/>
    <col min="25" max="25" width="6" style="176" customWidth="1"/>
    <col min="26" max="16384" width="9" style="176"/>
  </cols>
  <sheetData>
    <row r="1" spans="1:25" ht="30" customHeight="1">
      <c r="A1" s="372" t="s">
        <v>537</v>
      </c>
      <c r="B1" s="346"/>
      <c r="C1" s="580" t="s">
        <v>793</v>
      </c>
      <c r="D1" s="580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78"/>
      <c r="Y1" s="346"/>
    </row>
    <row r="2" spans="1:25" ht="17.25" customHeight="1">
      <c r="A2" s="347"/>
      <c r="B2" s="346"/>
      <c r="C2" s="582" t="s">
        <v>0</v>
      </c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348"/>
      <c r="Y2" s="346"/>
    </row>
    <row r="3" spans="1:25" ht="17.25" customHeight="1">
      <c r="A3" s="347"/>
      <c r="B3" s="346"/>
      <c r="C3" s="582" t="s">
        <v>1004</v>
      </c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348"/>
      <c r="Y3" s="346"/>
    </row>
    <row r="4" spans="1:25" ht="17.25" customHeight="1">
      <c r="A4" s="347"/>
      <c r="B4" s="346"/>
      <c r="C4" s="582" t="s">
        <v>2</v>
      </c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348"/>
      <c r="Y4" s="346"/>
    </row>
    <row r="5" spans="1:25" ht="4.5" customHeight="1" thickBot="1">
      <c r="A5" s="347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</row>
    <row r="6" spans="1:25" ht="22.5" customHeight="1" thickBot="1">
      <c r="A6" s="578" t="s">
        <v>513</v>
      </c>
      <c r="B6" s="583" t="s">
        <v>18</v>
      </c>
      <c r="C6" s="584"/>
      <c r="D6" s="584"/>
      <c r="E6" s="584"/>
      <c r="F6" s="584" t="s">
        <v>15</v>
      </c>
      <c r="G6" s="584"/>
      <c r="H6" s="584"/>
      <c r="I6" s="584"/>
      <c r="J6" s="584" t="s">
        <v>41</v>
      </c>
      <c r="K6" s="584"/>
      <c r="L6" s="584"/>
      <c r="M6" s="584"/>
      <c r="N6" s="584" t="s">
        <v>19</v>
      </c>
      <c r="O6" s="584"/>
      <c r="P6" s="584"/>
      <c r="Q6" s="584"/>
      <c r="R6" s="584" t="s">
        <v>514</v>
      </c>
      <c r="S6" s="584"/>
      <c r="T6" s="585"/>
      <c r="U6" s="585"/>
      <c r="V6" s="586" t="s">
        <v>21</v>
      </c>
      <c r="W6" s="584"/>
      <c r="X6" s="585"/>
      <c r="Y6" s="587"/>
    </row>
    <row r="7" spans="1:25" ht="28.5" customHeight="1" thickBot="1">
      <c r="A7" s="579"/>
      <c r="B7" s="356" t="s">
        <v>20</v>
      </c>
      <c r="C7" s="350" t="s">
        <v>16</v>
      </c>
      <c r="D7" s="357" t="s">
        <v>515</v>
      </c>
      <c r="E7" s="344" t="s">
        <v>21</v>
      </c>
      <c r="F7" s="356" t="s">
        <v>20</v>
      </c>
      <c r="G7" s="350" t="s">
        <v>16</v>
      </c>
      <c r="H7" s="357" t="s">
        <v>515</v>
      </c>
      <c r="I7" s="344" t="s">
        <v>21</v>
      </c>
      <c r="J7" s="356" t="s">
        <v>20</v>
      </c>
      <c r="K7" s="350" t="s">
        <v>16</v>
      </c>
      <c r="L7" s="357" t="s">
        <v>515</v>
      </c>
      <c r="M7" s="344" t="s">
        <v>21</v>
      </c>
      <c r="N7" s="356" t="s">
        <v>20</v>
      </c>
      <c r="O7" s="350" t="s">
        <v>16</v>
      </c>
      <c r="P7" s="357" t="s">
        <v>515</v>
      </c>
      <c r="Q7" s="344" t="s">
        <v>21</v>
      </c>
      <c r="R7" s="356" t="s">
        <v>20</v>
      </c>
      <c r="S7" s="350" t="s">
        <v>16</v>
      </c>
      <c r="T7" s="357" t="s">
        <v>515</v>
      </c>
      <c r="U7" s="344" t="s">
        <v>21</v>
      </c>
      <c r="V7" s="349" t="s">
        <v>20</v>
      </c>
      <c r="W7" s="350" t="s">
        <v>16</v>
      </c>
      <c r="X7" s="357" t="s">
        <v>515</v>
      </c>
      <c r="Y7" s="345" t="s">
        <v>21</v>
      </c>
    </row>
    <row r="8" spans="1:25" ht="24.95" customHeight="1">
      <c r="A8" s="353" t="s">
        <v>516</v>
      </c>
      <c r="B8" s="361">
        <v>0</v>
      </c>
      <c r="C8" s="362">
        <v>1</v>
      </c>
      <c r="D8" s="362">
        <v>0</v>
      </c>
      <c r="E8" s="363">
        <f>SUM(B8:D8)</f>
        <v>1</v>
      </c>
      <c r="F8" s="362">
        <v>2</v>
      </c>
      <c r="G8" s="362">
        <v>2</v>
      </c>
      <c r="H8" s="362">
        <v>0</v>
      </c>
      <c r="I8" s="363">
        <f>SUM(F8:H8)</f>
        <v>4</v>
      </c>
      <c r="J8" s="362">
        <v>3</v>
      </c>
      <c r="K8" s="362">
        <v>3</v>
      </c>
      <c r="L8" s="362">
        <v>0</v>
      </c>
      <c r="M8" s="363">
        <f>SUM(J8:L8)</f>
        <v>6</v>
      </c>
      <c r="N8" s="362">
        <v>13</v>
      </c>
      <c r="O8" s="362">
        <v>9</v>
      </c>
      <c r="P8" s="362">
        <v>0</v>
      </c>
      <c r="Q8" s="363">
        <f>SUM(N8:P8)</f>
        <v>22</v>
      </c>
      <c r="R8" s="362">
        <v>0</v>
      </c>
      <c r="S8" s="362">
        <v>0</v>
      </c>
      <c r="T8" s="362">
        <v>0</v>
      </c>
      <c r="U8" s="368">
        <f>SUM(R8:T8)</f>
        <v>0</v>
      </c>
      <c r="V8" s="361">
        <f>SUM(B8,F8,J8,N8,R8)</f>
        <v>18</v>
      </c>
      <c r="W8" s="362">
        <f>SUM(C8,G8,K8,O8,S8)</f>
        <v>15</v>
      </c>
      <c r="X8" s="362">
        <f>SUM(D8,H8,L8,P8,T8)</f>
        <v>0</v>
      </c>
      <c r="Y8" s="364">
        <f>SUM(V8:X8)</f>
        <v>33</v>
      </c>
    </row>
    <row r="9" spans="1:25" ht="24.95" customHeight="1">
      <c r="A9" s="354" t="s">
        <v>517</v>
      </c>
      <c r="B9" s="351">
        <v>0</v>
      </c>
      <c r="C9" s="359">
        <v>1</v>
      </c>
      <c r="D9" s="359">
        <v>0</v>
      </c>
      <c r="E9" s="360">
        <f t="shared" ref="E9:E19" si="0">SUM(B9:D9)</f>
        <v>1</v>
      </c>
      <c r="F9" s="359">
        <v>3</v>
      </c>
      <c r="G9" s="359">
        <v>1</v>
      </c>
      <c r="H9" s="359">
        <v>0</v>
      </c>
      <c r="I9" s="360">
        <f t="shared" ref="I9:I19" si="1">SUM(F9:H9)</f>
        <v>4</v>
      </c>
      <c r="J9" s="359">
        <v>0</v>
      </c>
      <c r="K9" s="359">
        <v>1</v>
      </c>
      <c r="L9" s="359">
        <v>0</v>
      </c>
      <c r="M9" s="360">
        <f t="shared" ref="M9:M19" si="2">SUM(J9:L9)</f>
        <v>1</v>
      </c>
      <c r="N9" s="359">
        <v>12</v>
      </c>
      <c r="O9" s="359">
        <v>14</v>
      </c>
      <c r="P9" s="359">
        <v>0</v>
      </c>
      <c r="Q9" s="360">
        <f t="shared" ref="Q9:Q19" si="3">SUM(N9:P9)</f>
        <v>26</v>
      </c>
      <c r="R9" s="359">
        <v>0</v>
      </c>
      <c r="S9" s="359">
        <v>0</v>
      </c>
      <c r="T9" s="359">
        <v>0</v>
      </c>
      <c r="U9" s="369">
        <f t="shared" ref="U9:U19" si="4">SUM(R9:T9)</f>
        <v>0</v>
      </c>
      <c r="V9" s="351">
        <f t="shared" ref="V9:V19" si="5">SUM(B9,F9,J9,N9,R9)</f>
        <v>15</v>
      </c>
      <c r="W9" s="359">
        <f t="shared" ref="W9:W19" si="6">SUM(C9,G9,K9,O9,S9)</f>
        <v>17</v>
      </c>
      <c r="X9" s="359">
        <f t="shared" ref="X9:X19" si="7">SUM(D9,H9,L9,P9,T9)</f>
        <v>0</v>
      </c>
      <c r="Y9" s="365">
        <f t="shared" ref="Y9:Y18" si="8">SUM(V9:X9)</f>
        <v>32</v>
      </c>
    </row>
    <row r="10" spans="1:25" ht="24.95" customHeight="1">
      <c r="A10" s="354" t="s">
        <v>518</v>
      </c>
      <c r="B10" s="351">
        <v>0</v>
      </c>
      <c r="C10" s="359">
        <v>0</v>
      </c>
      <c r="D10" s="359">
        <v>0</v>
      </c>
      <c r="E10" s="360">
        <f t="shared" si="0"/>
        <v>0</v>
      </c>
      <c r="F10" s="359">
        <v>1</v>
      </c>
      <c r="G10" s="359">
        <v>1</v>
      </c>
      <c r="H10" s="359">
        <v>0</v>
      </c>
      <c r="I10" s="360">
        <f t="shared" si="1"/>
        <v>2</v>
      </c>
      <c r="J10" s="359">
        <v>0</v>
      </c>
      <c r="K10" s="359">
        <v>2</v>
      </c>
      <c r="L10" s="359">
        <v>0</v>
      </c>
      <c r="M10" s="360">
        <f t="shared" si="2"/>
        <v>2</v>
      </c>
      <c r="N10" s="359">
        <v>6</v>
      </c>
      <c r="O10" s="359">
        <v>16</v>
      </c>
      <c r="P10" s="359">
        <v>0</v>
      </c>
      <c r="Q10" s="360">
        <f t="shared" si="3"/>
        <v>22</v>
      </c>
      <c r="R10" s="359">
        <v>0</v>
      </c>
      <c r="S10" s="359">
        <v>0</v>
      </c>
      <c r="T10" s="359">
        <v>0</v>
      </c>
      <c r="U10" s="369">
        <f t="shared" si="4"/>
        <v>0</v>
      </c>
      <c r="V10" s="351">
        <f t="shared" si="5"/>
        <v>7</v>
      </c>
      <c r="W10" s="359">
        <f t="shared" si="6"/>
        <v>19</v>
      </c>
      <c r="X10" s="359">
        <f t="shared" si="7"/>
        <v>0</v>
      </c>
      <c r="Y10" s="365">
        <f t="shared" si="8"/>
        <v>26</v>
      </c>
    </row>
    <row r="11" spans="1:25" ht="24.95" customHeight="1">
      <c r="A11" s="354" t="s">
        <v>519</v>
      </c>
      <c r="B11" s="351">
        <v>1</v>
      </c>
      <c r="C11" s="359">
        <v>2</v>
      </c>
      <c r="D11" s="359">
        <v>0</v>
      </c>
      <c r="E11" s="360">
        <f t="shared" si="0"/>
        <v>3</v>
      </c>
      <c r="F11" s="359">
        <v>7</v>
      </c>
      <c r="G11" s="359">
        <v>2</v>
      </c>
      <c r="H11" s="359">
        <v>0</v>
      </c>
      <c r="I11" s="360">
        <f t="shared" si="1"/>
        <v>9</v>
      </c>
      <c r="J11" s="359">
        <v>5</v>
      </c>
      <c r="K11" s="359">
        <v>3</v>
      </c>
      <c r="L11" s="359">
        <v>0</v>
      </c>
      <c r="M11" s="360">
        <f t="shared" si="2"/>
        <v>8</v>
      </c>
      <c r="N11" s="359">
        <v>12</v>
      </c>
      <c r="O11" s="359">
        <v>22</v>
      </c>
      <c r="P11" s="359">
        <v>0</v>
      </c>
      <c r="Q11" s="360">
        <f t="shared" si="3"/>
        <v>34</v>
      </c>
      <c r="R11" s="359">
        <v>0</v>
      </c>
      <c r="S11" s="359">
        <v>1</v>
      </c>
      <c r="T11" s="359">
        <v>0</v>
      </c>
      <c r="U11" s="369">
        <f t="shared" si="4"/>
        <v>1</v>
      </c>
      <c r="V11" s="351">
        <f t="shared" si="5"/>
        <v>25</v>
      </c>
      <c r="W11" s="359">
        <f t="shared" si="6"/>
        <v>30</v>
      </c>
      <c r="X11" s="359">
        <f t="shared" si="7"/>
        <v>0</v>
      </c>
      <c r="Y11" s="365">
        <f t="shared" si="8"/>
        <v>55</v>
      </c>
    </row>
    <row r="12" spans="1:25" ht="24.95" customHeight="1">
      <c r="A12" s="354" t="s">
        <v>520</v>
      </c>
      <c r="B12" s="351">
        <v>1</v>
      </c>
      <c r="C12" s="359">
        <v>4</v>
      </c>
      <c r="D12" s="359">
        <v>0</v>
      </c>
      <c r="E12" s="360">
        <f>SUM(B12:D12)</f>
        <v>5</v>
      </c>
      <c r="F12" s="359">
        <v>1</v>
      </c>
      <c r="G12" s="359">
        <v>6</v>
      </c>
      <c r="H12" s="359">
        <v>0</v>
      </c>
      <c r="I12" s="360">
        <f>SUM(F12:H12)</f>
        <v>7</v>
      </c>
      <c r="J12" s="359">
        <v>1</v>
      </c>
      <c r="K12" s="359">
        <v>1</v>
      </c>
      <c r="L12" s="359">
        <v>0</v>
      </c>
      <c r="M12" s="360">
        <f>SUM(J12:L12)</f>
        <v>2</v>
      </c>
      <c r="N12" s="359">
        <v>19</v>
      </c>
      <c r="O12" s="359">
        <v>29</v>
      </c>
      <c r="P12" s="359">
        <v>0</v>
      </c>
      <c r="Q12" s="360">
        <f>SUM(N12:P12)</f>
        <v>48</v>
      </c>
      <c r="R12" s="359">
        <v>0</v>
      </c>
      <c r="S12" s="359">
        <v>1</v>
      </c>
      <c r="T12" s="359">
        <v>0</v>
      </c>
      <c r="U12" s="369">
        <f>SUM(R12:T12)</f>
        <v>1</v>
      </c>
      <c r="V12" s="351">
        <f t="shared" ref="V12:X13" si="9">SUM(B12,F12,J12,N12,R12)</f>
        <v>22</v>
      </c>
      <c r="W12" s="359">
        <f t="shared" si="9"/>
        <v>41</v>
      </c>
      <c r="X12" s="359">
        <f t="shared" si="9"/>
        <v>0</v>
      </c>
      <c r="Y12" s="365">
        <f>SUM(V12:X12)</f>
        <v>63</v>
      </c>
    </row>
    <row r="13" spans="1:25" ht="24.95" customHeight="1">
      <c r="A13" s="354" t="s">
        <v>521</v>
      </c>
      <c r="B13" s="351">
        <v>0</v>
      </c>
      <c r="C13" s="359">
        <v>2</v>
      </c>
      <c r="D13" s="359">
        <v>0</v>
      </c>
      <c r="E13" s="360">
        <f>SUM(B13:D13)</f>
        <v>2</v>
      </c>
      <c r="F13" s="359">
        <v>4</v>
      </c>
      <c r="G13" s="359">
        <v>6</v>
      </c>
      <c r="H13" s="359">
        <v>0</v>
      </c>
      <c r="I13" s="360">
        <f>SUM(F13:H13)</f>
        <v>10</v>
      </c>
      <c r="J13" s="359">
        <v>3</v>
      </c>
      <c r="K13" s="359">
        <v>1</v>
      </c>
      <c r="L13" s="359">
        <v>0</v>
      </c>
      <c r="M13" s="360">
        <f>SUM(J13:L13)</f>
        <v>4</v>
      </c>
      <c r="N13" s="359">
        <v>11</v>
      </c>
      <c r="O13" s="359">
        <v>20</v>
      </c>
      <c r="P13" s="359">
        <v>0</v>
      </c>
      <c r="Q13" s="360">
        <f>SUM(N13:P13)</f>
        <v>31</v>
      </c>
      <c r="R13" s="359">
        <v>0</v>
      </c>
      <c r="S13" s="359">
        <v>0</v>
      </c>
      <c r="T13" s="359">
        <v>0</v>
      </c>
      <c r="U13" s="369">
        <f>SUM(R13:T13)</f>
        <v>0</v>
      </c>
      <c r="V13" s="351">
        <f t="shared" si="9"/>
        <v>18</v>
      </c>
      <c r="W13" s="359">
        <f t="shared" si="9"/>
        <v>29</v>
      </c>
      <c r="X13" s="359">
        <f t="shared" si="9"/>
        <v>0</v>
      </c>
      <c r="Y13" s="365">
        <f>SUM(V13:X13)</f>
        <v>47</v>
      </c>
    </row>
    <row r="14" spans="1:25" ht="24.95" customHeight="1">
      <c r="A14" s="354" t="s">
        <v>522</v>
      </c>
      <c r="B14" s="351">
        <v>0</v>
      </c>
      <c r="C14" s="359">
        <v>1</v>
      </c>
      <c r="D14" s="359">
        <v>0</v>
      </c>
      <c r="E14" s="360">
        <f t="shared" si="0"/>
        <v>1</v>
      </c>
      <c r="F14" s="359">
        <v>0</v>
      </c>
      <c r="G14" s="359">
        <v>0</v>
      </c>
      <c r="H14" s="359">
        <v>0</v>
      </c>
      <c r="I14" s="360">
        <f t="shared" si="1"/>
        <v>0</v>
      </c>
      <c r="J14" s="359">
        <v>0</v>
      </c>
      <c r="K14" s="359">
        <v>0</v>
      </c>
      <c r="L14" s="359">
        <v>0</v>
      </c>
      <c r="M14" s="360">
        <f t="shared" si="2"/>
        <v>0</v>
      </c>
      <c r="N14" s="359">
        <v>3</v>
      </c>
      <c r="O14" s="359">
        <v>1</v>
      </c>
      <c r="P14" s="359">
        <v>0</v>
      </c>
      <c r="Q14" s="360">
        <f t="shared" si="3"/>
        <v>4</v>
      </c>
      <c r="R14" s="359">
        <v>0</v>
      </c>
      <c r="S14" s="359">
        <v>0</v>
      </c>
      <c r="T14" s="359">
        <v>0</v>
      </c>
      <c r="U14" s="369">
        <f t="shared" si="4"/>
        <v>0</v>
      </c>
      <c r="V14" s="351">
        <f t="shared" si="5"/>
        <v>3</v>
      </c>
      <c r="W14" s="359">
        <f t="shared" si="6"/>
        <v>2</v>
      </c>
      <c r="X14" s="359">
        <f t="shared" si="7"/>
        <v>0</v>
      </c>
      <c r="Y14" s="365">
        <f t="shared" si="8"/>
        <v>5</v>
      </c>
    </row>
    <row r="15" spans="1:25" ht="24.95" customHeight="1">
      <c r="A15" s="354" t="s">
        <v>523</v>
      </c>
      <c r="B15" s="351">
        <v>0</v>
      </c>
      <c r="C15" s="359">
        <v>0</v>
      </c>
      <c r="D15" s="359">
        <v>0</v>
      </c>
      <c r="E15" s="360">
        <f t="shared" si="0"/>
        <v>0</v>
      </c>
      <c r="F15" s="359">
        <v>0</v>
      </c>
      <c r="G15" s="359">
        <v>0</v>
      </c>
      <c r="H15" s="359">
        <v>0</v>
      </c>
      <c r="I15" s="360">
        <f t="shared" si="1"/>
        <v>0</v>
      </c>
      <c r="J15" s="359">
        <v>2</v>
      </c>
      <c r="K15" s="359">
        <v>0</v>
      </c>
      <c r="L15" s="359">
        <v>0</v>
      </c>
      <c r="M15" s="360">
        <f t="shared" si="2"/>
        <v>2</v>
      </c>
      <c r="N15" s="359">
        <v>2</v>
      </c>
      <c r="O15" s="359">
        <v>2</v>
      </c>
      <c r="P15" s="359">
        <v>0</v>
      </c>
      <c r="Q15" s="360">
        <f t="shared" si="3"/>
        <v>4</v>
      </c>
      <c r="R15" s="359">
        <v>0</v>
      </c>
      <c r="S15" s="359">
        <v>0</v>
      </c>
      <c r="T15" s="359">
        <v>0</v>
      </c>
      <c r="U15" s="369">
        <f t="shared" si="4"/>
        <v>0</v>
      </c>
      <c r="V15" s="351">
        <f t="shared" si="5"/>
        <v>4</v>
      </c>
      <c r="W15" s="359">
        <f t="shared" si="6"/>
        <v>2</v>
      </c>
      <c r="X15" s="359">
        <f t="shared" si="7"/>
        <v>0</v>
      </c>
      <c r="Y15" s="365">
        <f t="shared" si="8"/>
        <v>6</v>
      </c>
    </row>
    <row r="16" spans="1:25" ht="24.95" customHeight="1">
      <c r="A16" s="354" t="s">
        <v>524</v>
      </c>
      <c r="B16" s="351">
        <v>0</v>
      </c>
      <c r="C16" s="359">
        <v>0</v>
      </c>
      <c r="D16" s="359">
        <v>0</v>
      </c>
      <c r="E16" s="360">
        <f t="shared" ref="E16" si="10">SUM(B16:D16)</f>
        <v>0</v>
      </c>
      <c r="F16" s="359">
        <v>0</v>
      </c>
      <c r="G16" s="359">
        <v>0</v>
      </c>
      <c r="H16" s="359">
        <v>0</v>
      </c>
      <c r="I16" s="360">
        <f t="shared" ref="I16" si="11">SUM(F16:H16)</f>
        <v>0</v>
      </c>
      <c r="J16" s="359">
        <v>1</v>
      </c>
      <c r="K16" s="359">
        <v>1</v>
      </c>
      <c r="L16" s="359">
        <v>0</v>
      </c>
      <c r="M16" s="360">
        <f t="shared" ref="M16" si="12">SUM(J16:L16)</f>
        <v>2</v>
      </c>
      <c r="N16" s="359">
        <v>0</v>
      </c>
      <c r="O16" s="359">
        <v>2</v>
      </c>
      <c r="P16" s="359">
        <v>0</v>
      </c>
      <c r="Q16" s="360">
        <f t="shared" ref="Q16" si="13">SUM(N16:P16)</f>
        <v>2</v>
      </c>
      <c r="R16" s="359">
        <v>0</v>
      </c>
      <c r="S16" s="359">
        <v>0</v>
      </c>
      <c r="T16" s="359">
        <v>0</v>
      </c>
      <c r="U16" s="369">
        <f t="shared" ref="U16" si="14">SUM(R16:T16)</f>
        <v>0</v>
      </c>
      <c r="V16" s="351">
        <f t="shared" ref="V16" si="15">SUM(B16,F16,J16,N16,R16)</f>
        <v>1</v>
      </c>
      <c r="W16" s="359">
        <f t="shared" ref="W16" si="16">SUM(C16,G16,K16,O16,S16)</f>
        <v>3</v>
      </c>
      <c r="X16" s="359">
        <f t="shared" ref="X16" si="17">SUM(D16,H16,L16,P16,T16)</f>
        <v>0</v>
      </c>
      <c r="Y16" s="365">
        <f t="shared" ref="Y16" si="18">SUM(V16:X16)</f>
        <v>4</v>
      </c>
    </row>
    <row r="17" spans="1:25" ht="24.95" customHeight="1">
      <c r="A17" s="354" t="s">
        <v>525</v>
      </c>
      <c r="B17" s="351">
        <v>1</v>
      </c>
      <c r="C17" s="359">
        <v>1</v>
      </c>
      <c r="D17" s="359">
        <v>0</v>
      </c>
      <c r="E17" s="360">
        <f t="shared" si="0"/>
        <v>2</v>
      </c>
      <c r="F17" s="359">
        <v>2</v>
      </c>
      <c r="G17" s="359">
        <v>0</v>
      </c>
      <c r="H17" s="359">
        <v>0</v>
      </c>
      <c r="I17" s="360">
        <f t="shared" si="1"/>
        <v>2</v>
      </c>
      <c r="J17" s="359">
        <v>4</v>
      </c>
      <c r="K17" s="359">
        <v>3</v>
      </c>
      <c r="L17" s="359">
        <v>0</v>
      </c>
      <c r="M17" s="360">
        <f t="shared" si="2"/>
        <v>7</v>
      </c>
      <c r="N17" s="359">
        <v>19</v>
      </c>
      <c r="O17" s="359">
        <v>10</v>
      </c>
      <c r="P17" s="359">
        <v>0</v>
      </c>
      <c r="Q17" s="360">
        <f t="shared" si="3"/>
        <v>29</v>
      </c>
      <c r="R17" s="359">
        <v>0</v>
      </c>
      <c r="S17" s="359">
        <v>0</v>
      </c>
      <c r="T17" s="359">
        <v>0</v>
      </c>
      <c r="U17" s="369">
        <f t="shared" si="4"/>
        <v>0</v>
      </c>
      <c r="V17" s="351">
        <f t="shared" si="5"/>
        <v>26</v>
      </c>
      <c r="W17" s="359">
        <f t="shared" si="6"/>
        <v>14</v>
      </c>
      <c r="X17" s="359">
        <f t="shared" si="7"/>
        <v>0</v>
      </c>
      <c r="Y17" s="365">
        <f t="shared" si="8"/>
        <v>40</v>
      </c>
    </row>
    <row r="18" spans="1:25" ht="24.95" customHeight="1">
      <c r="A18" s="355" t="s">
        <v>526</v>
      </c>
      <c r="B18" s="351">
        <v>0</v>
      </c>
      <c r="C18" s="359">
        <v>0</v>
      </c>
      <c r="D18" s="359">
        <v>0</v>
      </c>
      <c r="E18" s="360">
        <v>0</v>
      </c>
      <c r="F18" s="359">
        <v>0</v>
      </c>
      <c r="G18" s="359">
        <v>1</v>
      </c>
      <c r="H18" s="359">
        <v>0</v>
      </c>
      <c r="I18" s="360">
        <f t="shared" si="1"/>
        <v>1</v>
      </c>
      <c r="J18" s="359">
        <v>0</v>
      </c>
      <c r="K18" s="359">
        <v>0</v>
      </c>
      <c r="L18" s="359">
        <v>0</v>
      </c>
      <c r="M18" s="360">
        <f t="shared" si="2"/>
        <v>0</v>
      </c>
      <c r="N18" s="359">
        <v>0</v>
      </c>
      <c r="O18" s="359">
        <v>0</v>
      </c>
      <c r="P18" s="359">
        <v>0</v>
      </c>
      <c r="Q18" s="360">
        <f t="shared" si="3"/>
        <v>0</v>
      </c>
      <c r="R18" s="359">
        <v>0</v>
      </c>
      <c r="S18" s="359">
        <v>0</v>
      </c>
      <c r="T18" s="359"/>
      <c r="U18" s="369">
        <f t="shared" si="4"/>
        <v>0</v>
      </c>
      <c r="V18" s="351">
        <f t="shared" si="5"/>
        <v>0</v>
      </c>
      <c r="W18" s="359">
        <f t="shared" si="6"/>
        <v>1</v>
      </c>
      <c r="X18" s="359">
        <f t="shared" si="7"/>
        <v>0</v>
      </c>
      <c r="Y18" s="365">
        <f t="shared" si="8"/>
        <v>1</v>
      </c>
    </row>
    <row r="19" spans="1:25" ht="24.95" customHeight="1">
      <c r="A19" s="355" t="s">
        <v>527</v>
      </c>
      <c r="B19" s="373">
        <v>3</v>
      </c>
      <c r="C19" s="360">
        <v>7</v>
      </c>
      <c r="D19" s="360">
        <v>0</v>
      </c>
      <c r="E19" s="360">
        <f t="shared" si="0"/>
        <v>10</v>
      </c>
      <c r="F19" s="360">
        <v>2</v>
      </c>
      <c r="G19" s="360">
        <v>3</v>
      </c>
      <c r="H19" s="360">
        <v>0</v>
      </c>
      <c r="I19" s="360">
        <f t="shared" si="1"/>
        <v>5</v>
      </c>
      <c r="J19" s="360">
        <v>1</v>
      </c>
      <c r="K19" s="360">
        <v>5</v>
      </c>
      <c r="L19" s="360">
        <v>0</v>
      </c>
      <c r="M19" s="360">
        <f t="shared" si="2"/>
        <v>6</v>
      </c>
      <c r="N19" s="360">
        <v>11</v>
      </c>
      <c r="O19" s="360">
        <v>18</v>
      </c>
      <c r="P19" s="360">
        <v>0</v>
      </c>
      <c r="Q19" s="360">
        <f t="shared" si="3"/>
        <v>29</v>
      </c>
      <c r="R19" s="360">
        <v>0</v>
      </c>
      <c r="S19" s="360">
        <v>0</v>
      </c>
      <c r="T19" s="360">
        <v>0</v>
      </c>
      <c r="U19" s="369">
        <f t="shared" si="4"/>
        <v>0</v>
      </c>
      <c r="V19" s="351">
        <f t="shared" si="5"/>
        <v>17</v>
      </c>
      <c r="W19" s="359">
        <f t="shared" si="6"/>
        <v>33</v>
      </c>
      <c r="X19" s="359">
        <f t="shared" si="7"/>
        <v>0</v>
      </c>
      <c r="Y19" s="365">
        <f>SUM(V19:X19)</f>
        <v>50</v>
      </c>
    </row>
    <row r="20" spans="1:25" ht="24.95" customHeight="1" thickBot="1">
      <c r="A20" s="355" t="s">
        <v>528</v>
      </c>
      <c r="B20" s="371">
        <v>4</v>
      </c>
      <c r="C20" s="367">
        <v>7</v>
      </c>
      <c r="D20" s="367">
        <v>0</v>
      </c>
      <c r="E20" s="366">
        <f>SUM(B20:D20)</f>
        <v>11</v>
      </c>
      <c r="F20" s="367">
        <v>1</v>
      </c>
      <c r="G20" s="367">
        <v>9</v>
      </c>
      <c r="H20" s="367">
        <v>0</v>
      </c>
      <c r="I20" s="366">
        <f>SUM(F20:H20)</f>
        <v>10</v>
      </c>
      <c r="J20" s="367">
        <v>4</v>
      </c>
      <c r="K20" s="367">
        <v>6</v>
      </c>
      <c r="L20" s="367">
        <v>0</v>
      </c>
      <c r="M20" s="366">
        <f>SUM(J20:L20)</f>
        <v>10</v>
      </c>
      <c r="N20" s="367">
        <v>3</v>
      </c>
      <c r="O20" s="367">
        <v>15</v>
      </c>
      <c r="P20" s="367">
        <v>0</v>
      </c>
      <c r="Q20" s="366">
        <f>SUM(N20:P20)</f>
        <v>18</v>
      </c>
      <c r="R20" s="367">
        <v>0</v>
      </c>
      <c r="S20" s="367">
        <v>1</v>
      </c>
      <c r="T20" s="367">
        <v>0</v>
      </c>
      <c r="U20" s="370">
        <f>SUM(R20:T20)</f>
        <v>1</v>
      </c>
      <c r="V20" s="371">
        <f>SUM(B20,F20,J20,N20,R20)</f>
        <v>12</v>
      </c>
      <c r="W20" s="367">
        <f>SUM(C20,G20,K20,O20,S20)</f>
        <v>38</v>
      </c>
      <c r="X20" s="367">
        <f>SUM(D20,H20,L20,P20,T20)</f>
        <v>0</v>
      </c>
      <c r="Y20" s="365">
        <f>SUM(V20:X20)</f>
        <v>50</v>
      </c>
    </row>
    <row r="21" spans="1:25" ht="24.95" customHeight="1" thickBot="1">
      <c r="A21" s="352" t="s">
        <v>21</v>
      </c>
      <c r="B21" s="358">
        <f>SUM(B8:B20)</f>
        <v>10</v>
      </c>
      <c r="C21" s="358">
        <f t="shared" ref="C21:Y21" si="19">SUM(C8:C20)</f>
        <v>26</v>
      </c>
      <c r="D21" s="358">
        <f t="shared" si="19"/>
        <v>0</v>
      </c>
      <c r="E21" s="358">
        <f t="shared" si="19"/>
        <v>36</v>
      </c>
      <c r="F21" s="358">
        <f t="shared" si="19"/>
        <v>23</v>
      </c>
      <c r="G21" s="358">
        <f t="shared" si="19"/>
        <v>31</v>
      </c>
      <c r="H21" s="358">
        <f t="shared" si="19"/>
        <v>0</v>
      </c>
      <c r="I21" s="358">
        <f t="shared" si="19"/>
        <v>54</v>
      </c>
      <c r="J21" s="358">
        <f t="shared" si="19"/>
        <v>24</v>
      </c>
      <c r="K21" s="358">
        <f t="shared" si="19"/>
        <v>26</v>
      </c>
      <c r="L21" s="358">
        <f t="shared" si="19"/>
        <v>0</v>
      </c>
      <c r="M21" s="358">
        <f t="shared" si="19"/>
        <v>50</v>
      </c>
      <c r="N21" s="358">
        <f t="shared" si="19"/>
        <v>111</v>
      </c>
      <c r="O21" s="358">
        <f t="shared" si="19"/>
        <v>158</v>
      </c>
      <c r="P21" s="358">
        <f t="shared" si="19"/>
        <v>0</v>
      </c>
      <c r="Q21" s="358">
        <f t="shared" si="19"/>
        <v>269</v>
      </c>
      <c r="R21" s="358">
        <f t="shared" si="19"/>
        <v>0</v>
      </c>
      <c r="S21" s="358">
        <f t="shared" si="19"/>
        <v>3</v>
      </c>
      <c r="T21" s="358">
        <f t="shared" si="19"/>
        <v>0</v>
      </c>
      <c r="U21" s="358">
        <f t="shared" si="19"/>
        <v>3</v>
      </c>
      <c r="V21" s="358">
        <f t="shared" si="19"/>
        <v>168</v>
      </c>
      <c r="W21" s="358">
        <f t="shared" si="19"/>
        <v>244</v>
      </c>
      <c r="X21" s="358">
        <f t="shared" si="19"/>
        <v>0</v>
      </c>
      <c r="Y21" s="358">
        <f t="shared" si="19"/>
        <v>412</v>
      </c>
    </row>
    <row r="22" spans="1:25" ht="13.5" customHeight="1"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</row>
  </sheetData>
  <mergeCells count="11">
    <mergeCell ref="A6:A7"/>
    <mergeCell ref="C1:W1"/>
    <mergeCell ref="C2:W2"/>
    <mergeCell ref="C3:W3"/>
    <mergeCell ref="C4:W4"/>
    <mergeCell ref="B6:E6"/>
    <mergeCell ref="F6:I6"/>
    <mergeCell ref="J6:M6"/>
    <mergeCell ref="N6:Q6"/>
    <mergeCell ref="R6:U6"/>
    <mergeCell ref="V6:Y6"/>
  </mergeCells>
  <pageMargins left="0.5" right="0.25" top="0.49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4" workbookViewId="0">
      <selection activeCell="D24" sqref="D24"/>
    </sheetView>
  </sheetViews>
  <sheetFormatPr defaultColWidth="9.140625" defaultRowHeight="15"/>
  <cols>
    <col min="1" max="1" width="10.7109375" customWidth="1"/>
    <col min="2" max="2" width="31.5703125" customWidth="1"/>
    <col min="3" max="3" width="13.7109375" style="3" customWidth="1"/>
    <col min="4" max="4" width="12.85546875" style="3" customWidth="1"/>
    <col min="5" max="5" width="14" customWidth="1"/>
    <col min="6" max="6" width="12.5703125" customWidth="1"/>
  </cols>
  <sheetData>
    <row r="1" spans="1:6" ht="15.75">
      <c r="A1" s="594" t="s">
        <v>530</v>
      </c>
      <c r="B1" s="594"/>
      <c r="C1" s="594"/>
      <c r="D1" s="594"/>
      <c r="E1" s="594"/>
    </row>
    <row r="2" spans="1:6" ht="27">
      <c r="A2" s="592" t="s">
        <v>531</v>
      </c>
      <c r="B2" s="592"/>
      <c r="C2" s="592"/>
      <c r="D2" s="592"/>
      <c r="E2" s="592"/>
    </row>
    <row r="3" spans="1:6" ht="25.5">
      <c r="A3" s="593" t="s">
        <v>540</v>
      </c>
      <c r="B3" s="593"/>
      <c r="C3" s="593"/>
      <c r="D3" s="593"/>
      <c r="E3" s="593"/>
    </row>
    <row r="4" spans="1:6" ht="6" customHeight="1" thickBot="1">
      <c r="A4" s="4"/>
      <c r="B4" s="4"/>
      <c r="C4" s="5"/>
      <c r="D4" s="5"/>
    </row>
    <row r="5" spans="1:6" ht="42.75" customHeight="1" thickBot="1">
      <c r="A5" s="111" t="s">
        <v>536</v>
      </c>
      <c r="B5" s="112" t="s">
        <v>532</v>
      </c>
      <c r="C5" s="112" t="s">
        <v>533</v>
      </c>
      <c r="D5" s="113" t="s">
        <v>511</v>
      </c>
      <c r="E5" s="113" t="s">
        <v>537</v>
      </c>
      <c r="F5" s="113" t="s">
        <v>1246</v>
      </c>
    </row>
    <row r="6" spans="1:6" ht="35.1" customHeight="1">
      <c r="A6" s="6">
        <v>1</v>
      </c>
      <c r="B6" s="7" t="s">
        <v>516</v>
      </c>
      <c r="C6" s="8">
        <v>43</v>
      </c>
      <c r="D6" s="116">
        <v>70</v>
      </c>
      <c r="E6" s="117">
        <v>33</v>
      </c>
      <c r="F6" s="117">
        <v>30</v>
      </c>
    </row>
    <row r="7" spans="1:6" ht="35.1" customHeight="1">
      <c r="A7" s="9">
        <v>2</v>
      </c>
      <c r="B7" s="10" t="s">
        <v>517</v>
      </c>
      <c r="C7" s="11">
        <v>32</v>
      </c>
      <c r="D7" s="115">
        <v>32</v>
      </c>
      <c r="E7" s="118">
        <v>32</v>
      </c>
      <c r="F7" s="118">
        <v>14</v>
      </c>
    </row>
    <row r="8" spans="1:6" ht="35.1" customHeight="1">
      <c r="A8" s="9">
        <v>3</v>
      </c>
      <c r="B8" s="10" t="s">
        <v>518</v>
      </c>
      <c r="C8" s="11">
        <v>21</v>
      </c>
      <c r="D8" s="115">
        <v>39</v>
      </c>
      <c r="E8" s="118">
        <v>26</v>
      </c>
      <c r="F8" s="118">
        <v>34</v>
      </c>
    </row>
    <row r="9" spans="1:6" ht="35.1" customHeight="1">
      <c r="A9" s="9">
        <v>4</v>
      </c>
      <c r="B9" s="10" t="s">
        <v>519</v>
      </c>
      <c r="C9" s="11">
        <v>64</v>
      </c>
      <c r="D9" s="115">
        <v>62</v>
      </c>
      <c r="E9" s="118">
        <v>55</v>
      </c>
      <c r="F9" s="118">
        <v>31</v>
      </c>
    </row>
    <row r="10" spans="1:6" ht="35.1" customHeight="1">
      <c r="A10" s="9">
        <v>5</v>
      </c>
      <c r="B10" s="10" t="s">
        <v>520</v>
      </c>
      <c r="C10" s="11">
        <v>59</v>
      </c>
      <c r="D10" s="115">
        <v>43</v>
      </c>
      <c r="E10" s="118">
        <v>63</v>
      </c>
      <c r="F10" s="118">
        <v>30</v>
      </c>
    </row>
    <row r="11" spans="1:6" ht="35.1" customHeight="1">
      <c r="A11" s="9">
        <v>6</v>
      </c>
      <c r="B11" s="10" t="s">
        <v>521</v>
      </c>
      <c r="C11" s="11">
        <v>17</v>
      </c>
      <c r="D11" s="115">
        <v>59</v>
      </c>
      <c r="E11" s="118">
        <v>47</v>
      </c>
      <c r="F11" s="118">
        <v>78</v>
      </c>
    </row>
    <row r="12" spans="1:6" ht="35.1" customHeight="1">
      <c r="A12" s="9">
        <v>7</v>
      </c>
      <c r="B12" s="10" t="s">
        <v>522</v>
      </c>
      <c r="C12" s="11">
        <v>11</v>
      </c>
      <c r="D12" s="115">
        <v>6</v>
      </c>
      <c r="E12" s="118">
        <v>5</v>
      </c>
      <c r="F12" s="118">
        <v>5</v>
      </c>
    </row>
    <row r="13" spans="1:6" ht="35.1" customHeight="1">
      <c r="A13" s="9">
        <v>8</v>
      </c>
      <c r="B13" s="10" t="s">
        <v>523</v>
      </c>
      <c r="C13" s="11">
        <v>11</v>
      </c>
      <c r="D13" s="115">
        <v>6</v>
      </c>
      <c r="E13" s="118">
        <v>6</v>
      </c>
      <c r="F13" s="118">
        <v>7</v>
      </c>
    </row>
    <row r="14" spans="1:6" ht="35.1" customHeight="1">
      <c r="A14" s="9">
        <v>9</v>
      </c>
      <c r="B14" s="10" t="s">
        <v>524</v>
      </c>
      <c r="C14" s="11">
        <v>5</v>
      </c>
      <c r="D14" s="115">
        <v>12</v>
      </c>
      <c r="E14" s="118">
        <v>4</v>
      </c>
      <c r="F14" s="118">
        <v>11</v>
      </c>
    </row>
    <row r="15" spans="1:6" ht="35.1" customHeight="1">
      <c r="A15" s="9">
        <v>10</v>
      </c>
      <c r="B15" s="10" t="s">
        <v>525</v>
      </c>
      <c r="C15" s="11">
        <v>40</v>
      </c>
      <c r="D15" s="115">
        <v>40</v>
      </c>
      <c r="E15" s="118">
        <v>40</v>
      </c>
      <c r="F15" s="118">
        <v>37</v>
      </c>
    </row>
    <row r="16" spans="1:6" ht="35.1" customHeight="1" thickBot="1">
      <c r="A16" s="12">
        <v>11</v>
      </c>
      <c r="B16" s="13" t="s">
        <v>526</v>
      </c>
      <c r="C16" s="14">
        <v>8</v>
      </c>
      <c r="D16" s="119">
        <v>9</v>
      </c>
      <c r="E16" s="120">
        <v>1</v>
      </c>
      <c r="F16" s="120">
        <v>2</v>
      </c>
    </row>
    <row r="17" spans="1:6" ht="35.1" customHeight="1" thickBot="1">
      <c r="A17" s="588" t="s">
        <v>534</v>
      </c>
      <c r="B17" s="589"/>
      <c r="C17" s="121">
        <f>SUM(C6:C16)</f>
        <v>311</v>
      </c>
      <c r="D17" s="122">
        <f>SUM(D6:D16)</f>
        <v>378</v>
      </c>
      <c r="E17" s="122">
        <f>SUM(E6:E16)</f>
        <v>312</v>
      </c>
      <c r="F17" s="122">
        <f>SUM(F6:F16)</f>
        <v>279</v>
      </c>
    </row>
    <row r="18" spans="1:6" ht="35.1" customHeight="1">
      <c r="A18" s="6">
        <v>12</v>
      </c>
      <c r="B18" s="7" t="s">
        <v>538</v>
      </c>
      <c r="C18" s="8">
        <v>50</v>
      </c>
      <c r="D18" s="116">
        <v>48</v>
      </c>
      <c r="E18" s="117">
        <v>50</v>
      </c>
      <c r="F18" s="117">
        <v>0</v>
      </c>
    </row>
    <row r="19" spans="1:6" ht="35.1" customHeight="1" thickBot="1">
      <c r="A19" s="12">
        <v>13</v>
      </c>
      <c r="B19" s="13" t="s">
        <v>539</v>
      </c>
      <c r="C19" s="14">
        <v>50</v>
      </c>
      <c r="D19" s="119">
        <v>50</v>
      </c>
      <c r="E19" s="120">
        <v>50</v>
      </c>
      <c r="F19" s="120">
        <v>50</v>
      </c>
    </row>
    <row r="20" spans="1:6" ht="35.1" customHeight="1" thickBot="1">
      <c r="A20" s="590" t="s">
        <v>535</v>
      </c>
      <c r="B20" s="591"/>
      <c r="C20" s="114">
        <f>SUM(C17:C19)</f>
        <v>411</v>
      </c>
      <c r="D20" s="114">
        <f>SUM(D17:D19)</f>
        <v>476</v>
      </c>
      <c r="E20" s="114">
        <f>SUM(E17:E19)</f>
        <v>412</v>
      </c>
      <c r="F20" s="114">
        <f>SUM(F17:F19)</f>
        <v>329</v>
      </c>
    </row>
  </sheetData>
  <mergeCells count="5">
    <mergeCell ref="A17:B17"/>
    <mergeCell ref="A20:B20"/>
    <mergeCell ref="A2:E2"/>
    <mergeCell ref="A3:E3"/>
    <mergeCell ref="A1:E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PROMORMA-01 (2)</vt:lpstr>
      <vt:lpstr>B.ED.</vt:lpstr>
      <vt:lpstr>B.A. I,II,&amp; III YEAR STU.</vt:lpstr>
      <vt:lpstr>B.Sc. I,II,&amp; III YEAR STU.</vt:lpstr>
      <vt:lpstr>PGDCA </vt:lpstr>
      <vt:lpstr>PROMORMA-01</vt:lpstr>
      <vt:lpstr>Compare Report</vt:lpstr>
    </vt:vector>
  </TitlesOfParts>
  <Company>MSMD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Sahu G</dc:creator>
  <cp:lastModifiedBy>USER</cp:lastModifiedBy>
  <cp:lastPrinted>2023-05-06T08:02:22Z</cp:lastPrinted>
  <dcterms:created xsi:type="dcterms:W3CDTF">2013-09-07T06:06:00Z</dcterms:created>
  <dcterms:modified xsi:type="dcterms:W3CDTF">2023-05-06T08:57:24Z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